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95" windowHeight="7485" tabRatio="919"/>
  </bookViews>
  <sheets>
    <sheet name="Turn Seq." sheetId="9" r:id="rId1"/>
    <sheet name="Players Turn" sheetId="1" r:id="rId2"/>
    <sheet name="Actions" sheetId="2" r:id="rId3"/>
    <sheet name="Leader missions" sheetId="17" r:id="rId4"/>
    <sheet name="Mixing Races" sheetId="15" r:id="rId5"/>
    <sheet name="Units" sheetId="4" r:id="rId6"/>
    <sheet name="Upg" sheetId="3" r:id="rId7"/>
    <sheet name="Planets" sheetId="5" r:id="rId8"/>
    <sheet name="Resources" sheetId="7" r:id="rId9"/>
    <sheet name="Expl &amp; Expe. Cards" sheetId="19" r:id="rId10"/>
    <sheet name="VP" sheetId="8" r:id="rId11"/>
    <sheet name="Markers" sheetId="13" r:id="rId12"/>
    <sheet name="Qs..." sheetId="18" r:id="rId13"/>
  </sheets>
  <calcPr calcId="145621"/>
</workbook>
</file>

<file path=xl/calcChain.xml><?xml version="1.0" encoding="utf-8"?>
<calcChain xmlns="http://schemas.openxmlformats.org/spreadsheetml/2006/main">
  <c r="S43" i="3" l="1"/>
  <c r="S44" i="3"/>
  <c r="S34" i="3"/>
  <c r="S53" i="3"/>
  <c r="S63" i="3"/>
  <c r="S31" i="3"/>
  <c r="S33" i="3"/>
  <c r="S62" i="3"/>
  <c r="S38" i="3"/>
  <c r="S39" i="3"/>
  <c r="S57" i="3"/>
  <c r="S60" i="3"/>
  <c r="S61" i="3"/>
  <c r="S20" i="3"/>
  <c r="S21" i="3"/>
  <c r="S22" i="3"/>
  <c r="S23" i="3"/>
  <c r="S19" i="3"/>
  <c r="S8" i="3"/>
  <c r="S56" i="3"/>
  <c r="K19" i="19"/>
  <c r="E19" i="19"/>
  <c r="S55" i="3"/>
  <c r="S37" i="3"/>
  <c r="S52" i="3"/>
  <c r="S36" i="3"/>
  <c r="S35" i="3"/>
  <c r="L5" i="2"/>
  <c r="S45" i="3"/>
  <c r="S58" i="3"/>
  <c r="S86" i="3"/>
  <c r="S51" i="3"/>
  <c r="R66" i="3"/>
  <c r="S11" i="3"/>
  <c r="S10" i="3"/>
  <c r="C65" i="3"/>
  <c r="C67" i="3" s="1"/>
  <c r="D65" i="3"/>
  <c r="D67" i="3" s="1"/>
  <c r="E65" i="3"/>
  <c r="E67" i="3" s="1"/>
  <c r="K65" i="3"/>
  <c r="K67" i="3" s="1"/>
  <c r="L65" i="3"/>
  <c r="L67" i="3" s="1"/>
  <c r="B65" i="3"/>
  <c r="B67" i="3" s="1"/>
  <c r="S50" i="3"/>
  <c r="S54" i="3"/>
  <c r="S59" i="3"/>
  <c r="S42" i="3"/>
  <c r="S49" i="3"/>
  <c r="S46" i="3"/>
  <c r="S14" i="3"/>
  <c r="S32" i="3"/>
  <c r="S78" i="3"/>
  <c r="S79" i="3"/>
  <c r="S77" i="3"/>
  <c r="S30" i="3"/>
  <c r="S7" i="3"/>
  <c r="S27" i="3"/>
  <c r="S40" i="3"/>
  <c r="S47" i="3"/>
  <c r="S76" i="3"/>
  <c r="S48" i="3"/>
  <c r="S41" i="3"/>
  <c r="S18" i="3"/>
  <c r="S4" i="3"/>
  <c r="S5" i="3"/>
  <c r="S6" i="3"/>
  <c r="S75" i="3"/>
  <c r="S15" i="3"/>
  <c r="S9" i="3"/>
  <c r="S3" i="3"/>
  <c r="O14" i="15"/>
  <c r="Q14" i="15"/>
  <c r="P14" i="15"/>
  <c r="R14" i="15"/>
  <c r="N14" i="15"/>
  <c r="E28" i="15"/>
  <c r="F28" i="15"/>
  <c r="G28" i="15"/>
  <c r="H28" i="15"/>
  <c r="I28" i="15"/>
  <c r="D28" i="15"/>
  <c r="K42" i="15"/>
  <c r="L42" i="15"/>
  <c r="M42" i="15"/>
  <c r="J42" i="15"/>
  <c r="L4" i="2"/>
  <c r="L6" i="2" s="1"/>
  <c r="S4" i="15"/>
  <c r="S37" i="15"/>
  <c r="S36" i="15"/>
  <c r="S27" i="15"/>
  <c r="S20" i="15"/>
  <c r="S26" i="15"/>
  <c r="S21" i="15"/>
  <c r="S23" i="15"/>
  <c r="S19" i="15"/>
  <c r="S18" i="15"/>
  <c r="S24" i="15"/>
  <c r="S25" i="15"/>
  <c r="S22" i="15"/>
  <c r="S38" i="15"/>
  <c r="S35" i="15"/>
  <c r="S33" i="15"/>
  <c r="S40" i="15"/>
  <c r="S32" i="15"/>
  <c r="S41" i="15"/>
  <c r="S34" i="15"/>
  <c r="S39" i="15"/>
  <c r="S7" i="15"/>
  <c r="S11" i="15"/>
  <c r="S12" i="15"/>
  <c r="S9" i="15"/>
  <c r="S8" i="15"/>
  <c r="S5" i="15"/>
  <c r="S10" i="15"/>
  <c r="S6" i="15"/>
  <c r="S13" i="15"/>
  <c r="G30" i="5"/>
  <c r="F30" i="5"/>
  <c r="E30" i="5"/>
  <c r="D30" i="5"/>
  <c r="K30" i="5"/>
  <c r="S67" i="3" l="1"/>
  <c r="G65" i="3"/>
  <c r="G67" i="3" s="1"/>
  <c r="H65" i="3"/>
  <c r="H67" i="3" s="1"/>
  <c r="I65" i="3"/>
  <c r="I67" i="3" s="1"/>
  <c r="J65" i="3"/>
  <c r="J67" i="3" s="1"/>
  <c r="F65" i="3"/>
  <c r="F67" i="3" s="1"/>
  <c r="S42" i="15"/>
  <c r="S28" i="15"/>
  <c r="S14" i="15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3" i="1"/>
  <c r="C27" i="1"/>
  <c r="D27" i="1"/>
  <c r="E27" i="1"/>
  <c r="B27" i="1"/>
</calcChain>
</file>

<file path=xl/sharedStrings.xml><?xml version="1.0" encoding="utf-8"?>
<sst xmlns="http://schemas.openxmlformats.org/spreadsheetml/2006/main" count="815" uniqueCount="510">
  <si>
    <t>Cards determine players turn</t>
  </si>
  <si>
    <t>Player 1</t>
  </si>
  <si>
    <t>Player 2</t>
  </si>
  <si>
    <t>Player 3</t>
  </si>
  <si>
    <t>Player 4</t>
  </si>
  <si>
    <t>Nr 1</t>
  </si>
  <si>
    <t>Nr 2</t>
  </si>
  <si>
    <t>Nr 3</t>
  </si>
  <si>
    <t>Nr 4</t>
  </si>
  <si>
    <t>Nr 5</t>
  </si>
  <si>
    <t>Nr 6</t>
  </si>
  <si>
    <t>Nr 7</t>
  </si>
  <si>
    <t>Nr 8</t>
  </si>
  <si>
    <t>Nr 9</t>
  </si>
  <si>
    <t>Nr 10</t>
  </si>
  <si>
    <t>Nr 11</t>
  </si>
  <si>
    <t>Nr 12</t>
  </si>
  <si>
    <t>Nr 13</t>
  </si>
  <si>
    <t>Nr 14</t>
  </si>
  <si>
    <t>Nr 15</t>
  </si>
  <si>
    <t>Nr 16</t>
  </si>
  <si>
    <t>Nr 17</t>
  </si>
  <si>
    <t>Event - before / after turns</t>
  </si>
  <si>
    <t>Total</t>
  </si>
  <si>
    <t>Nr 18</t>
  </si>
  <si>
    <t>Nr 19</t>
  </si>
  <si>
    <t>Nr 20</t>
  </si>
  <si>
    <t>Nr 21</t>
  </si>
  <si>
    <t>Nr 22</t>
  </si>
  <si>
    <t>Nr 23</t>
  </si>
  <si>
    <t>Nr 24</t>
  </si>
  <si>
    <t>Cards</t>
  </si>
  <si>
    <t>Over-category</t>
  </si>
  <si>
    <t>Sub-category 1</t>
  </si>
  <si>
    <t>Sub-category 2</t>
  </si>
  <si>
    <t>Sub-category 3</t>
  </si>
  <si>
    <t>Sub-category 4</t>
  </si>
  <si>
    <t>Cloners</t>
  </si>
  <si>
    <t>Cyborgs</t>
  </si>
  <si>
    <t>What categories and things can be upgraded</t>
  </si>
  <si>
    <t>Quality of upgrade</t>
  </si>
  <si>
    <t>Amount</t>
  </si>
  <si>
    <t>Ships</t>
  </si>
  <si>
    <t>Blasters</t>
  </si>
  <si>
    <t>Armor</t>
  </si>
  <si>
    <t>Laser Cannons</t>
  </si>
  <si>
    <t>Fighters</t>
  </si>
  <si>
    <t>Shields</t>
  </si>
  <si>
    <t>Troop carrier</t>
  </si>
  <si>
    <t>Fighter carrier</t>
  </si>
  <si>
    <t>Harvest</t>
  </si>
  <si>
    <t>Lightspeed</t>
  </si>
  <si>
    <t>Maintenance</t>
  </si>
  <si>
    <t>Fleet supply</t>
  </si>
  <si>
    <t>Population</t>
  </si>
  <si>
    <t>Resources</t>
  </si>
  <si>
    <t>Crafting</t>
  </si>
  <si>
    <t>Artifact</t>
  </si>
  <si>
    <t>Diplomacy</t>
  </si>
  <si>
    <t>Building</t>
  </si>
  <si>
    <t>Technology</t>
  </si>
  <si>
    <t>Warfare</t>
  </si>
  <si>
    <t>Exploration</t>
  </si>
  <si>
    <t>Type of planets (will be put on the back of the hexagon, so that you can build a "fair" galaxy)</t>
  </si>
  <si>
    <t>Trade</t>
  </si>
  <si>
    <t>Troops</t>
  </si>
  <si>
    <t>Planet</t>
  </si>
  <si>
    <t>Bombardment</t>
  </si>
  <si>
    <t>Assault (Land Battle)</t>
  </si>
  <si>
    <t>Attack (Space Battle)</t>
  </si>
  <si>
    <t>Research</t>
  </si>
  <si>
    <t>Type</t>
  </si>
  <si>
    <t>Factor 1</t>
  </si>
  <si>
    <t>Factor 2</t>
  </si>
  <si>
    <t>Homeworld</t>
  </si>
  <si>
    <t>Mineral moon</t>
  </si>
  <si>
    <t>Wormhole</t>
  </si>
  <si>
    <t>Asteroid Field</t>
  </si>
  <si>
    <t>Magnetic Cloud</t>
  </si>
  <si>
    <t>Gas giant</t>
  </si>
  <si>
    <t>Black Hole</t>
  </si>
  <si>
    <t>Suns</t>
  </si>
  <si>
    <t>Explosive Star / Super Nova</t>
  </si>
  <si>
    <t>2 player game</t>
  </si>
  <si>
    <t>3 player game</t>
  </si>
  <si>
    <t>4 player game</t>
  </si>
  <si>
    <t>5 player game</t>
  </si>
  <si>
    <t>Imperial</t>
  </si>
  <si>
    <t>Economy</t>
  </si>
  <si>
    <t>Culture Spread</t>
  </si>
  <si>
    <t>Race / Mission</t>
  </si>
  <si>
    <t>Build</t>
  </si>
  <si>
    <t>Leader</t>
  </si>
  <si>
    <t>Something happens</t>
  </si>
  <si>
    <t>Type of Resources</t>
  </si>
  <si>
    <t>Minerals</t>
  </si>
  <si>
    <t>Gas</t>
  </si>
  <si>
    <t>Metal</t>
  </si>
  <si>
    <t>Crystal</t>
  </si>
  <si>
    <t>A Game Turn Sequence</t>
  </si>
  <si>
    <t>Phenomenon</t>
  </si>
  <si>
    <t>Space-trading station</t>
  </si>
  <si>
    <t>Nebula</t>
  </si>
  <si>
    <t>Dead Space</t>
  </si>
  <si>
    <t>Empty space</t>
  </si>
  <si>
    <t>Nexus</t>
  </si>
  <si>
    <t>Unstabile planet</t>
  </si>
  <si>
    <t>Watch Tower "something"</t>
  </si>
  <si>
    <t>Forest moon</t>
  </si>
  <si>
    <t>Ion Storms</t>
  </si>
  <si>
    <t>Trade something for something or an amount</t>
  </si>
  <si>
    <t>Research something of something</t>
  </si>
  <si>
    <t>Explorer X amount of something</t>
  </si>
  <si>
    <t>Events that can happen</t>
  </si>
  <si>
    <t>Pirates appear / move</t>
  </si>
  <si>
    <t>New planets appear - other gets destroyed</t>
  </si>
  <si>
    <t>Credits</t>
  </si>
  <si>
    <t>Gold</t>
  </si>
  <si>
    <t>Makers can indicate that a planet is completely depleted</t>
  </si>
  <si>
    <t>Markers can indicate that a planets income of a specific mineral is "raised" or "lowered".</t>
  </si>
  <si>
    <t>Worth</t>
  </si>
  <si>
    <t>What are the resources for</t>
  </si>
  <si>
    <t>Collect resources</t>
  </si>
  <si>
    <t>Turn card for players turns</t>
  </si>
  <si>
    <t>Choose spots - in the right turn order</t>
  </si>
  <si>
    <t>Execute the orders</t>
  </si>
  <si>
    <t>New artifacts get spotted</t>
  </si>
  <si>
    <t>Black market</t>
  </si>
  <si>
    <t>Slot size</t>
  </si>
  <si>
    <t>in game</t>
  </si>
  <si>
    <t>Description of unit and the function</t>
  </si>
  <si>
    <t>Type of units / slots</t>
  </si>
  <si>
    <t>Missiles / Torpedos</t>
  </si>
  <si>
    <t>Tractor beam</t>
  </si>
  <si>
    <t>Weapon jammer</t>
  </si>
  <si>
    <t>Size</t>
  </si>
  <si>
    <t>Volcanic planet</t>
  </si>
  <si>
    <t>Ice planet</t>
  </si>
  <si>
    <t>Desert planet</t>
  </si>
  <si>
    <t>Pirate moon</t>
  </si>
  <si>
    <t>Water planet</t>
  </si>
  <si>
    <t>Dark Asteroid / Dead</t>
  </si>
  <si>
    <t>Bright Asteroid / New</t>
  </si>
  <si>
    <t>Part of any base defence and may be put on ships with carrier capacity</t>
  </si>
  <si>
    <t>Exhausted planet</t>
  </si>
  <si>
    <t>Minefields</t>
  </si>
  <si>
    <t>Ship - Capital Ships</t>
  </si>
  <si>
    <t>Ship - Frigates</t>
  </si>
  <si>
    <t>Ship - Cruisers</t>
  </si>
  <si>
    <t>Uprise (Diplomatic Crysis)</t>
  </si>
  <si>
    <t>Rebellion</t>
  </si>
  <si>
    <t>Race Combinations</t>
  </si>
  <si>
    <t>Type - of Race</t>
  </si>
  <si>
    <t>Type - of Empire</t>
  </si>
  <si>
    <t>Type - of Attitude</t>
  </si>
  <si>
    <t>Terrans</t>
  </si>
  <si>
    <t>Choose - Race attitude, Race Type, Race Empire</t>
  </si>
  <si>
    <t>Passive ability</t>
  </si>
  <si>
    <t>of Halo</t>
  </si>
  <si>
    <t>The United</t>
  </si>
  <si>
    <t>The Cloacked</t>
  </si>
  <si>
    <t>of The Lost World</t>
  </si>
  <si>
    <t>of The Solar Empire</t>
  </si>
  <si>
    <t>Find artifact</t>
  </si>
  <si>
    <t>VP</t>
  </si>
  <si>
    <t>Specific / Mission</t>
  </si>
  <si>
    <t>Explorer a system</t>
  </si>
  <si>
    <t>Travel</t>
  </si>
  <si>
    <t>Category placement layout</t>
  </si>
  <si>
    <t>Warrior</t>
  </si>
  <si>
    <t>Merchant</t>
  </si>
  <si>
    <t>Leaders</t>
  </si>
  <si>
    <t>Categories</t>
  </si>
  <si>
    <t>How is their leaders…? And how is their ships put together?</t>
  </si>
  <si>
    <t>How is their Empire put together?</t>
  </si>
  <si>
    <t>Attack other Ships or System Defences</t>
  </si>
  <si>
    <t>Bombard Planetary Defences and Troops</t>
  </si>
  <si>
    <t>Action spots - layout</t>
  </si>
  <si>
    <t>Amount of slots for upgrades</t>
  </si>
  <si>
    <t>Ex</t>
  </si>
  <si>
    <t>Im</t>
  </si>
  <si>
    <t>Wa</t>
  </si>
  <si>
    <t>Te</t>
  </si>
  <si>
    <t>Sp</t>
  </si>
  <si>
    <t>How do they look upon - Warfare, Diplomacy, Handling trade goods and so on.</t>
  </si>
  <si>
    <t>Raised income</t>
  </si>
  <si>
    <t>Lowered income</t>
  </si>
  <si>
    <t>Artifacts</t>
  </si>
  <si>
    <t>Assassin</t>
  </si>
  <si>
    <t>NB</t>
  </si>
  <si>
    <t>Templars</t>
  </si>
  <si>
    <t>Aracnoids</t>
  </si>
  <si>
    <t>of Nova</t>
  </si>
  <si>
    <t>Pacifist</t>
  </si>
  <si>
    <t>of The Void</t>
  </si>
  <si>
    <t>The Seeking</t>
  </si>
  <si>
    <t>Changelings</t>
  </si>
  <si>
    <t>The Silent</t>
  </si>
  <si>
    <t>The Chosen</t>
  </si>
  <si>
    <t>Generator</t>
  </si>
  <si>
    <t>Guardians</t>
  </si>
  <si>
    <t>Scanner</t>
  </si>
  <si>
    <t>Manipulators</t>
  </si>
  <si>
    <t>Healers</t>
  </si>
  <si>
    <t>of The Twilight Sun</t>
  </si>
  <si>
    <t>of Eternity</t>
  </si>
  <si>
    <t>of The Eclipse</t>
  </si>
  <si>
    <t>Negotiator</t>
  </si>
  <si>
    <t>Mobius</t>
  </si>
  <si>
    <t>Observer</t>
  </si>
  <si>
    <t>Upgrades pulled from the pile</t>
  </si>
  <si>
    <t>Cost</t>
  </si>
  <si>
    <t>Assault a Planet / Landing your troops</t>
  </si>
  <si>
    <t>Tro./OP/PDS/Build.</t>
  </si>
  <si>
    <t>Active ability</t>
  </si>
  <si>
    <t>Orbital Platform (OP)</t>
  </si>
  <si>
    <t>Planetary Defence System (PDS)</t>
  </si>
  <si>
    <t>(of game unit)</t>
  </si>
  <si>
    <t>Cardboard</t>
  </si>
  <si>
    <t>Soldiers from A&amp;A</t>
  </si>
  <si>
    <t>Artillery from A&amp;A</t>
  </si>
  <si>
    <t>Diplomat</t>
  </si>
  <si>
    <t>(can be used to put on action spot) can't be target of assassination or capture…</t>
  </si>
  <si>
    <t>(..12)</t>
  </si>
  <si>
    <t>{..}</t>
  </si>
  <si>
    <t>.4:1</t>
  </si>
  <si>
    <t>.3:1</t>
  </si>
  <si>
    <t>.2:1</t>
  </si>
  <si>
    <t>.1:1</t>
  </si>
  <si>
    <t>Lead.</t>
  </si>
  <si>
    <t>Ship</t>
  </si>
  <si>
    <t>Tro.</t>
  </si>
  <si>
    <t>OP</t>
  </si>
  <si>
    <t>PDS</t>
  </si>
  <si>
    <t>Expl.</t>
  </si>
  <si>
    <t>Imp.</t>
  </si>
  <si>
    <t>War.</t>
  </si>
  <si>
    <t>Tech.</t>
  </si>
  <si>
    <t>Spec.</t>
  </si>
  <si>
    <t>_+1</t>
  </si>
  <si>
    <t>_+2</t>
  </si>
  <si>
    <t>_+3</t>
  </si>
  <si>
    <t>_+4</t>
  </si>
  <si>
    <t>_+5</t>
  </si>
  <si>
    <t>Colonization</t>
  </si>
  <si>
    <t>Yes</t>
  </si>
  <si>
    <t>Can hold a Metropolis</t>
  </si>
  <si>
    <t>No</t>
  </si>
  <si>
    <t>N/A</t>
  </si>
  <si>
    <t>Plating</t>
  </si>
  <si>
    <t>You can buy 2 troops for the price of 1.</t>
  </si>
  <si>
    <t>Your ships can't be attacked without scan technology (unless you start a battle yourself).</t>
  </si>
  <si>
    <t>(what does it do)</t>
  </si>
  <si>
    <t>Stun guns</t>
  </si>
  <si>
    <t>Ion Cannons</t>
  </si>
  <si>
    <t>(different kinds of colonization)</t>
  </si>
  <si>
    <t>1 hit - 1 die roll</t>
  </si>
  <si>
    <t>1 hit (disable) - 1 die roll</t>
  </si>
  <si>
    <t>1 safe roll - 1 die roll</t>
  </si>
  <si>
    <t>2 hits - 1 die roll</t>
  </si>
  <si>
    <t>Upgrades</t>
  </si>
  <si>
    <t>Min.</t>
  </si>
  <si>
    <t>Met.</t>
  </si>
  <si>
    <t>Cry.</t>
  </si>
  <si>
    <t>Moving the research bar… --&gt;</t>
  </si>
  <si>
    <t>(new galactic researches appear)</t>
  </si>
  <si>
    <t>Coli?</t>
  </si>
  <si>
    <t>Need upg.?</t>
  </si>
  <si>
    <t>May be affected by turn</t>
  </si>
  <si>
    <t>You may trade at the rate you've upgrade to.</t>
  </si>
  <si>
    <t>You may harvest from a planet you're orbiting with a ship (if it has the harvest upgrade).</t>
  </si>
  <si>
    <t>When attacked - you can choose to call in 1 of your other fleets to assist you before the battle starts.</t>
  </si>
  <si>
    <t>Nomads</t>
  </si>
  <si>
    <t>of Outer Rim</t>
  </si>
  <si>
    <t>Enemy ships can be boarded right away.</t>
  </si>
  <si>
    <t>Lightspeed Prohibiter</t>
  </si>
  <si>
    <t>1 Gas gives you 1 VP</t>
  </si>
  <si>
    <t>.5:1</t>
  </si>
  <si>
    <t>Colonize a system that you're orbiting with one of your Capital Ships</t>
  </si>
  <si>
    <t>No battle can take place here</t>
  </si>
  <si>
    <t>Max 3, Min 0, Total: 8</t>
  </si>
  <si>
    <t xml:space="preserve"> Max 3, Min 0, Total: 11</t>
  </si>
  <si>
    <t>Max 3, Min 0, Total: 5</t>
  </si>
  <si>
    <t>Diplomatic Allegiance</t>
  </si>
  <si>
    <t>Leader missions</t>
  </si>
  <si>
    <t>Capture "target"</t>
  </si>
  <si>
    <t>Assassinate "target"</t>
  </si>
  <si>
    <t>Rescue "target"</t>
  </si>
  <si>
    <t>Sabotage "target"</t>
  </si>
  <si>
    <t>Security forces</t>
  </si>
  <si>
    <t>Cost (crystals)</t>
  </si>
  <si>
    <t>Incite to Rebellion (instead of invasion)</t>
  </si>
  <si>
    <t>Success</t>
  </si>
  <si>
    <t>No success</t>
  </si>
  <si>
    <t>Reveal a system of your choice</t>
  </si>
  <si>
    <t>You may turn 1 enemy culture tokens into 1 of your own (planet has to be next to yours).</t>
  </si>
  <si>
    <t>Results</t>
  </si>
  <si>
    <t>Diplomatic mission (instead of colonizing)</t>
  </si>
  <si>
    <t>Subdue unrest / Rebellion</t>
  </si>
  <si>
    <t>You may spread 1 culture point</t>
  </si>
  <si>
    <t>Enemy culture can't reach your planets.</t>
  </si>
  <si>
    <t>Your leaders can't be captured or assassinated.</t>
  </si>
  <si>
    <t>You may take 1 upgrade directly from the pile of unknown 1 slot upgrades (you may discard it, if it's of no use to you).</t>
  </si>
  <si>
    <t>You may move your fleet up till 2 systems extra per turn.</t>
  </si>
  <si>
    <t>VP worth</t>
  </si>
  <si>
    <t>Attack</t>
  </si>
  <si>
    <t>Upg. Slots</t>
  </si>
  <si>
    <t>Rules for Upgrades and Cost</t>
  </si>
  <si>
    <t>Rules for Upgrades and VP</t>
  </si>
  <si>
    <t>Rules for Upgrades and Attack</t>
  </si>
  <si>
    <t>2 + Upg. Slots</t>
  </si>
  <si>
    <t>1 + Upg. Slots</t>
  </si>
  <si>
    <t>Upgrades adding to the cost of a unit  |  0 upg = 0 cost  |  1 upg = 0 cost  |  2 upg = 1 cost  |  3 = 2 cost  |</t>
  </si>
  <si>
    <t>Attack value is based on how many upgrade slots the unit has?  |  0 upg = 0  |  1 upg = 1  |  2 upg = 1-2  |  3 upg = 1-3  |</t>
  </si>
  <si>
    <t>Every 3. upg</t>
  </si>
  <si>
    <t>VP worth is based on units value in upgrade slots.  |  0 upg = 0 VP  |  1 upg = 0 VP  |  2 upg = 0 VP  |  3 upg = 3 VP  |</t>
  </si>
  <si>
    <t>(almost) No VP last forever - every VP can be lost?</t>
  </si>
  <si>
    <t>You can rearrange 3 upgrades in whatever maner you like (restrictions still apply).</t>
  </si>
  <si>
    <t>You may build 1 PDS for free.</t>
  </si>
  <si>
    <t>(2 attacks)</t>
  </si>
  <si>
    <t>You may spread 1 culture point per turn 
(has to be next to one of your planets).</t>
  </si>
  <si>
    <t>You get 1 resource of your choice each turn.</t>
  </si>
  <si>
    <t>You always have the initiative in battles.</t>
  </si>
  <si>
    <t>You can declare 1 ceasefire per turn (only if you are attacked).</t>
  </si>
  <si>
    <t>Recall - ability?</t>
  </si>
  <si>
    <t>Recall of some sort?</t>
  </si>
  <si>
    <t>…</t>
  </si>
  <si>
    <t>Cities from Risk - 2 player</t>
  </si>
  <si>
    <t>of Enigma</t>
  </si>
  <si>
    <t>When assaulted - you can choose to call in 3 troops from one of your other planets to assist you - before the assault starts.</t>
  </si>
  <si>
    <t>… Missing …</t>
  </si>
  <si>
    <t>Single Tech Upgrades</t>
  </si>
  <si>
    <t>Rate upgrades</t>
  </si>
  <si>
    <t>Addition upgrades</t>
  </si>
  <si>
    <t>Total number upgrades</t>
  </si>
  <si>
    <t>Die roll upgrades</t>
  </si>
  <si>
    <t>Upgrades out of the game, discard pile</t>
  </si>
  <si>
    <t>Total (for each type)</t>
  </si>
  <si>
    <t>Makes it possible to spread culture / remove enemy culture.</t>
  </si>
  <si>
    <t>You can convert any enemy level 1/2 ship into your own level 1/2 ship.</t>
  </si>
  <si>
    <t>Consume a planets resources with your Capital Ship - depleting it completely (Removing VP, Metropolis and culture - making it inhabitable). You gain 3 times the normal income.</t>
  </si>
  <si>
    <t>Other abilities</t>
  </si>
  <si>
    <t>You have the communication technology.</t>
  </si>
  <si>
    <t>Your leaders have +1 greater chance of success with diplomatic missions.</t>
  </si>
  <si>
    <t>Relations</t>
  </si>
  <si>
    <t>Capture / Assassinate / Rescue / Sabotage</t>
  </si>
  <si>
    <t>depends on "attack"</t>
  </si>
  <si>
    <t>Research (trying to get an upgrade for free)</t>
  </si>
  <si>
    <t>Sub from Dust</t>
  </si>
  <si>
    <t>Big Plane from Dust</t>
  </si>
  <si>
    <t>Small Plane from Dust</t>
  </si>
  <si>
    <t>Mech from Dust</t>
  </si>
  <si>
    <t>Metropolis</t>
  </si>
  <si>
    <t xml:space="preserve">You leaders have a +1 greater chance of success on assassinate/capture/sabotage missions. </t>
  </si>
  <si>
    <t>You have the scanner technology.</t>
  </si>
  <si>
    <t>Harvest Gas</t>
  </si>
  <si>
    <t>X</t>
  </si>
  <si>
    <t>Amount of victory points needed to win</t>
  </si>
  <si>
    <t>You can win through each of the category choices "Sequence of actions"</t>
  </si>
  <si>
    <t>Gives (VP)</t>
  </si>
  <si>
    <t>Can the VP be taken from you again?</t>
  </si>
  <si>
    <t>Related to category</t>
  </si>
  <si>
    <t>Occupy different planets</t>
  </si>
  <si>
    <t>various</t>
  </si>
  <si>
    <t>Sabotage (3 leveled unit)</t>
  </si>
  <si>
    <t>Destroy (3 leveled unit)</t>
  </si>
  <si>
    <t>Build (3 leveled unit)</t>
  </si>
  <si>
    <t>Capture (3 leveled leader)</t>
  </si>
  <si>
    <t>Kill (3 leveled leader)</t>
  </si>
  <si>
    <t>Rescue (3 leveled leader)</t>
  </si>
  <si>
    <t>Upgrade an entire category (3 leveled)</t>
  </si>
  <si>
    <t>Building Metropolis (in general)</t>
  </si>
  <si>
    <t>VP - Startout, some start out with more VPs…</t>
  </si>
  <si>
    <t>Level 3 Leaders</t>
  </si>
  <si>
    <t>Level 3 Troops</t>
  </si>
  <si>
    <t>Level 3 Ships</t>
  </si>
  <si>
    <t>Resource (normal)</t>
  </si>
  <si>
    <t>Resource (light)</t>
  </si>
  <si>
    <t>Abilities + Missions</t>
  </si>
  <si>
    <t>Ships, Troops, OP, PDS, Metropolis</t>
  </si>
  <si>
    <t>Extractor (building)</t>
  </si>
  <si>
    <t>Gives you +1 of something…</t>
  </si>
  <si>
    <t>All actions that can be taken here … must be available from the start … But they can of course be upgraded …</t>
  </si>
  <si>
    <t>Leaders benefit while on the board</t>
  </si>
  <si>
    <t>On a planet</t>
  </si>
  <si>
    <t>Need upgrades?</t>
  </si>
  <si>
    <t>Can be upgraded?</t>
  </si>
  <si>
    <t>On a fleet</t>
  </si>
  <si>
    <t>Success (depend upon upgrades)</t>
  </si>
  <si>
    <t>X / 6</t>
  </si>
  <si>
    <t>Leader missions - Phase 1</t>
  </si>
  <si>
    <t>"Your leader's success"</t>
  </si>
  <si>
    <t>Affected by following upgrades</t>
  </si>
  <si>
    <t>Move to next phase</t>
  </si>
  <si>
    <t>Melee</t>
  </si>
  <si>
    <t>Stun Gun</t>
  </si>
  <si>
    <t>Tech</t>
  </si>
  <si>
    <t>…… (you may suffer 2 hits going through)</t>
  </si>
  <si>
    <t>Met</t>
  </si>
  <si>
    <t>Enemy ships can't withdraw from battle.</t>
  </si>
  <si>
    <t>Unit can't be targeted for missions.</t>
  </si>
  <si>
    <t>You weapon jam the lowest level of opponent ships in any battle you engage in.</t>
  </si>
  <si>
    <t>You may conduct Tech missions at that specific level</t>
  </si>
  <si>
    <t>You may conduct Diplomacy missions at that specific level</t>
  </si>
  <si>
    <t>Fleet Supply</t>
  </si>
  <si>
    <t>Increase diplomatic relations (instead of colonizing/invasion)</t>
  </si>
  <si>
    <t>Subdue diplomatic relations (removing enemy culture)</t>
  </si>
  <si>
    <t>Assassinate</t>
  </si>
  <si>
    <t>Beam Weapon</t>
  </si>
  <si>
    <t>3 hits - 1 die roll</t>
  </si>
  <si>
    <t>Upgrade needed?</t>
  </si>
  <si>
    <t>All kind of questions… for myself!</t>
  </si>
  <si>
    <t>Would it be unbalanced if theirs fleet supply in the game, since some races won't be needing that many ships anyway? And since many other options gives you VP etc…</t>
  </si>
  <si>
    <t>Fleet Supply or not? (when ever you cross a certain numbers of ships, you have to place a Fleet Supply marker on one of your planets, indicating (covering a resource) that you no longer get that resource because of fleet maintenance)</t>
  </si>
  <si>
    <t>General maintenance?</t>
  </si>
  <si>
    <t>Gives you gas?</t>
  </si>
  <si>
    <t>Can be affected by turn cards?</t>
  </si>
  <si>
    <t>Asteroid Field Navigation</t>
  </si>
  <si>
    <t>Makes it possible for you to travel into asteroid fields.</t>
  </si>
  <si>
    <t>You may choose that your capture mission is an assassinate mission (before the mission starts). 3 level kills give VP</t>
  </si>
  <si>
    <t>Makes it invulnable to bombardment.</t>
  </si>
  <si>
    <t>Galactic Trading Station</t>
  </si>
  <si>
    <t>Special</t>
  </si>
  <si>
    <t>Experiment</t>
  </si>
  <si>
    <t>(needs to be resolved)</t>
  </si>
  <si>
    <t>Cost (metal)</t>
  </si>
  <si>
    <t>Cost (crystal)</t>
  </si>
  <si>
    <t>As upgrade</t>
  </si>
  <si>
    <t>As upgrade?</t>
  </si>
  <si>
    <t>Change 1 upgrade on the track with 1 from the pile.</t>
  </si>
  <si>
    <t>Salvaging</t>
  </si>
  <si>
    <t>Ships, Troops, OP, PDS, Metropolis (original price, -1 metal)</t>
  </si>
  <si>
    <t>Scan a system</t>
  </si>
  <si>
    <t>Factor</t>
  </si>
  <si>
    <t>Name</t>
  </si>
  <si>
    <t>VP Worth</t>
  </si>
  <si>
    <t>Communication Jammer</t>
  </si>
  <si>
    <t>Recall Jammer</t>
  </si>
  <si>
    <t>Mineral Reduction</t>
  </si>
  <si>
    <t>Reduce the cost of using abilities and doing missions by 1.</t>
  </si>
  <si>
    <t>Mission Decoy</t>
  </si>
  <si>
    <t>If you failed a mission, you get 1 more try.</t>
  </si>
  <si>
    <t>You may construct OPs and Ships where your Capital Ships are.</t>
  </si>
  <si>
    <t>Huge Metropolis</t>
  </si>
  <si>
    <t>Gives you some benefit in Space Battle, Land Battle</t>
  </si>
  <si>
    <t>Refineries</t>
  </si>
  <si>
    <t>Metropolis' are now worth 2 VP</t>
  </si>
  <si>
    <t>Metropolis' will now increase you planet's production by 1 resource of your choice.</t>
  </si>
  <si>
    <t>Action Point Booster</t>
  </si>
  <si>
    <t>Use card ability</t>
  </si>
  <si>
    <t>Use your Race's ability</t>
  </si>
  <si>
    <t>_+1 hitpoint</t>
  </si>
  <si>
    <t>Massive Evacuation Plan</t>
  </si>
  <si>
    <t>Remove your Metropolis - If your planet has been conquered by enemy troops - thereby denying them of a Metropolis.</t>
  </si>
  <si>
    <t>Resource Embargo</t>
  </si>
  <si>
    <t>Your ships will now blockade enemy systems, so they won't generate any resources while your ships are in the system.</t>
  </si>
  <si>
    <t>Your ships are able harvest from orbit, so you don't need to colonize the system to get it's resources (only works on neutral planets).</t>
  </si>
  <si>
    <t>Gives you 1 mineral per turn</t>
  </si>
  <si>
    <t>Gives you 1 metal per turn</t>
  </si>
  <si>
    <t>Gives you 1 crystal per turn</t>
  </si>
  <si>
    <t>Resources (high)</t>
  </si>
  <si>
    <t>You may scan systems for resources and artifacts (and you can attack The Cloacked)</t>
  </si>
  <si>
    <t>You didn't find anything…</t>
  </si>
  <si>
    <t xml:space="preserve">Experiments … </t>
  </si>
  <si>
    <t>Cost (mineral)</t>
  </si>
  <si>
    <t>Scan Cards</t>
  </si>
  <si>
    <t>Experimentation Cards</t>
  </si>
  <si>
    <t>Experimentation Generator</t>
  </si>
  <si>
    <t>You're now able to do experiments in your Empires techlabs.</t>
  </si>
  <si>
    <t>Espionage (trying to steal an upgrade or artifact or experiments from an opponent???)</t>
  </si>
  <si>
    <t>Some of them you may have to discard after use</t>
  </si>
  <si>
    <t>Your experiment failed…</t>
  </si>
  <si>
    <t>You found 2 crystals</t>
  </si>
  <si>
    <t>You found 2 minerals</t>
  </si>
  <si>
    <t>You found 2 metals</t>
  </si>
  <si>
    <t>Orbital Harvester</t>
  </si>
  <si>
    <t>Scan a system you control - to look for valuable goods or artifacts</t>
  </si>
  <si>
    <t>Use your Race's special ability once.</t>
  </si>
  <si>
    <t>Conduct a mission with 1 of your leaders.</t>
  </si>
  <si>
    <t>Use an ability card that you have on your hand.</t>
  </si>
  <si>
    <t>Purchase upgrade</t>
  </si>
  <si>
    <t>Change 1 of your existing upgrades for 1 unknown upgrade in the pile.</t>
  </si>
  <si>
    <t>Purchase 1 of the upgrades on the upgrade bar.</t>
  </si>
  <si>
    <t>Upgrade Booster</t>
  </si>
  <si>
    <t>You're now able to purchase upgrades for 1 less crystal</t>
  </si>
  <si>
    <t>Planetary Bombs</t>
  </si>
  <si>
    <t>Has to be place in the center of the map</t>
  </si>
  <si>
    <t>?</t>
  </si>
  <si>
    <t>Cost (...)</t>
  </si>
  <si>
    <t>Move 1 of your fleets 2 systems away</t>
  </si>
  <si>
    <t>You can now bomb planets with the specific level - 1 hit - 1 die roll</t>
  </si>
  <si>
    <t>Communication Hub</t>
  </si>
  <si>
    <t>You may travel 1-2 systems further.</t>
  </si>
  <si>
    <t>You may explore 1-2 more planets</t>
  </si>
  <si>
    <t>You may use 1-2 more action points</t>
  </si>
  <si>
    <t>Other races can't place culture markers on planets that your ships are orbiting.</t>
  </si>
  <si>
    <t>Your ship can now hold X Troop Regiment, which you can use to assault planets with.</t>
  </si>
  <si>
    <t>You may go through a wormhole and choose in what system you want to travel to on the board.</t>
  </si>
  <si>
    <t>You jam any recalls that an opponent might try before the battle starts.</t>
  </si>
  <si>
    <t>Orbital Construction</t>
  </si>
  <si>
    <t>Cloacking Field</t>
  </si>
  <si>
    <t>Nuclear bombing</t>
  </si>
  <si>
    <t xml:space="preserve">Your bombs now cause radioactive damage to planets, depleting them from resources 1 per every succesful hit. </t>
  </si>
  <si>
    <t>Stimpack</t>
  </si>
  <si>
    <t>Colonization Jammer</t>
  </si>
  <si>
    <t>Your ships are denying any colonization of planets that they orbit.</t>
  </si>
  <si>
    <t>Type of markers / tokens in the game</t>
  </si>
  <si>
    <t>Explorations (like the ones from TWIMP)</t>
  </si>
  <si>
    <t xml:space="preserve">Different kinds </t>
  </si>
  <si>
    <t>Shield Generator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</si>
</sst>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/>
      <right/>
      <top style="thin">
        <color rgb="FF3F3F3F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1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6" borderId="3" applyNumberFormat="0" applyAlignment="0" applyProtection="0"/>
    <xf numFmtId="0" fontId="1" fillId="7" borderId="4" applyNumberFormat="0" applyFont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1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0" borderId="0" applyNumberFormat="0" applyFill="0" applyBorder="0" applyAlignment="0" applyProtection="0"/>
    <xf numFmtId="0" fontId="9" fillId="15" borderId="0" applyNumberFormat="0" applyBorder="0" applyAlignment="0" applyProtection="0"/>
  </cellStyleXfs>
  <cellXfs count="152">
    <xf numFmtId="0" fontId="0" fillId="0" borderId="0" xfId="0"/>
    <xf numFmtId="0" fontId="0" fillId="7" borderId="4" xfId="6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5" borderId="2" xfId="4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6" borderId="3" xfId="5"/>
    <xf numFmtId="0" fontId="3" fillId="3" borderId="0" xfId="2" applyAlignment="1">
      <alignment horizontal="center" vertical="center" wrapText="1"/>
    </xf>
    <xf numFmtId="0" fontId="6" fillId="8" borderId="8" xfId="7" applyFont="1" applyBorder="1" applyAlignment="1">
      <alignment horizontal="center" vertical="center" wrapText="1"/>
    </xf>
    <xf numFmtId="0" fontId="6" fillId="10" borderId="8" xfId="9" applyFont="1" applyBorder="1" applyAlignment="1">
      <alignment horizontal="center" vertical="center" wrapText="1"/>
    </xf>
    <xf numFmtId="0" fontId="6" fillId="12" borderId="8" xfId="1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8" borderId="11" xfId="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12" borderId="11" xfId="1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9" borderId="11" xfId="8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4" borderId="1" xfId="3" applyAlignment="1">
      <alignment vertical="center" wrapText="1"/>
    </xf>
    <xf numFmtId="0" fontId="4" fillId="4" borderId="1" xfId="3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2" borderId="0" xfId="1" applyAlignment="1">
      <alignment horizontal="center" vertical="center" wrapText="1"/>
    </xf>
    <xf numFmtId="0" fontId="6" fillId="8" borderId="0" xfId="7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7" borderId="4" xfId="6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5" borderId="15" xfId="4" applyBorder="1" applyAlignment="1">
      <alignment horizontal="center" vertical="center" wrapText="1"/>
    </xf>
    <xf numFmtId="0" fontId="5" fillId="5" borderId="8" xfId="4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11" borderId="0" xfId="10" applyFont="1" applyAlignment="1">
      <alignment horizontal="center" vertical="center" wrapText="1"/>
    </xf>
    <xf numFmtId="0" fontId="8" fillId="13" borderId="0" xfId="12" applyFont="1" applyAlignment="1">
      <alignment horizontal="center" vertical="center" wrapText="1"/>
    </xf>
    <xf numFmtId="0" fontId="1" fillId="11" borderId="0" xfId="10" applyAlignment="1">
      <alignment horizontal="center" vertical="center" wrapText="1"/>
    </xf>
    <xf numFmtId="0" fontId="0" fillId="13" borderId="0" xfId="12" applyFont="1" applyAlignment="1">
      <alignment horizontal="center" vertical="center" wrapText="1"/>
    </xf>
    <xf numFmtId="0" fontId="1" fillId="13" borderId="0" xfId="12" applyAlignment="1">
      <alignment horizontal="center" vertical="center" wrapText="1"/>
    </xf>
    <xf numFmtId="0" fontId="5" fillId="5" borderId="20" xfId="4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5" fillId="0" borderId="24" xfId="14" applyBorder="1" applyAlignment="1">
      <alignment horizontal="center" vertical="center" wrapText="1"/>
    </xf>
    <xf numFmtId="0" fontId="15" fillId="0" borderId="0" xfId="14" applyBorder="1" applyAlignment="1">
      <alignment horizontal="center" vertical="center" wrapText="1"/>
    </xf>
    <xf numFmtId="0" fontId="15" fillId="0" borderId="12" xfId="14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14" borderId="0" xfId="13" applyFont="1" applyAlignment="1">
      <alignment horizontal="center" vertical="center" wrapText="1"/>
    </xf>
    <xf numFmtId="0" fontId="5" fillId="5" borderId="28" xfId="4" applyFont="1" applyBorder="1" applyAlignment="1">
      <alignment horizontal="center" vertical="center" wrapText="1"/>
    </xf>
    <xf numFmtId="0" fontId="6" fillId="15" borderId="8" xfId="15" applyFont="1" applyBorder="1" applyAlignment="1">
      <alignment horizontal="center" vertical="center" wrapText="1"/>
    </xf>
    <xf numFmtId="0" fontId="9" fillId="15" borderId="8" xfId="15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9" fillId="15" borderId="8" xfId="15" applyFont="1" applyBorder="1" applyAlignment="1">
      <alignment horizontal="center" vertical="center" wrapText="1"/>
    </xf>
    <xf numFmtId="0" fontId="10" fillId="13" borderId="0" xfId="12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5" borderId="13" xfId="4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15" borderId="8" xfId="15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5" fillId="5" borderId="2" xfId="4" applyAlignment="1">
      <alignment horizontal="center" vertical="center"/>
    </xf>
    <xf numFmtId="0" fontId="0" fillId="0" borderId="0" xfId="0" applyAlignment="1">
      <alignment horizontal="center" vertical="center"/>
    </xf>
    <xf numFmtId="20" fontId="6" fillId="12" borderId="11" xfId="11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8" borderId="0" xfId="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4" borderId="1" xfId="3" applyFont="1" applyAlignment="1">
      <alignment horizontal="center" vertical="center" wrapText="1"/>
    </xf>
    <xf numFmtId="0" fontId="9" fillId="15" borderId="8" xfId="15" applyFont="1" applyBorder="1" applyAlignment="1">
      <alignment horizontal="center" vertical="center" wrapText="1"/>
    </xf>
    <xf numFmtId="0" fontId="7" fillId="15" borderId="9" xfId="15" applyFont="1" applyBorder="1" applyAlignment="1">
      <alignment vertical="center" wrapText="1"/>
    </xf>
    <xf numFmtId="0" fontId="7" fillId="15" borderId="10" xfId="15" applyFont="1" applyBorder="1" applyAlignment="1">
      <alignment vertical="center" wrapText="1"/>
    </xf>
    <xf numFmtId="0" fontId="7" fillId="15" borderId="11" xfId="15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4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8" borderId="8" xfId="7" applyFont="1" applyBorder="1" applyAlignment="1">
      <alignment horizontal="center" vertical="center" wrapText="1"/>
    </xf>
    <xf numFmtId="0" fontId="8" fillId="7" borderId="4" xfId="6" applyFont="1" applyAlignment="1">
      <alignment horizontal="center" vertical="center" wrapText="1"/>
    </xf>
    <xf numFmtId="0" fontId="9" fillId="15" borderId="8" xfId="15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8" fillId="7" borderId="4" xfId="6" applyFont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5" fillId="5" borderId="26" xfId="4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3" borderId="8" xfId="2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16" borderId="0" xfId="0" applyFont="1" applyFill="1" applyAlignment="1">
      <alignment horizontal="center" vertical="center" wrapText="1"/>
    </xf>
    <xf numFmtId="0" fontId="9" fillId="15" borderId="0" xfId="15"/>
    <xf numFmtId="0" fontId="0" fillId="0" borderId="0" xfId="0" applyAlignment="1">
      <alignment wrapText="1"/>
    </xf>
    <xf numFmtId="0" fontId="0" fillId="11" borderId="0" xfId="10" applyFont="1" applyAlignment="1">
      <alignment horizontal="center" vertical="center" wrapText="1"/>
    </xf>
    <xf numFmtId="0" fontId="2" fillId="2" borderId="8" xfId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2" fillId="13" borderId="0" xfId="12" applyFont="1" applyAlignment="1">
      <alignment horizontal="center" vertical="center" wrapText="1"/>
    </xf>
    <xf numFmtId="0" fontId="7" fillId="13" borderId="0" xfId="12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7" borderId="5" xfId="6" applyFont="1" applyBorder="1" applyAlignment="1">
      <alignment horizontal="center" vertical="center" wrapText="1"/>
    </xf>
    <xf numFmtId="0" fontId="0" fillId="7" borderId="6" xfId="6" applyFont="1" applyBorder="1" applyAlignment="1">
      <alignment horizontal="center" vertical="center" wrapText="1"/>
    </xf>
    <xf numFmtId="0" fontId="0" fillId="7" borderId="7" xfId="6" applyFont="1" applyBorder="1" applyAlignment="1">
      <alignment horizontal="center" vertical="center" wrapText="1"/>
    </xf>
    <xf numFmtId="0" fontId="5" fillId="5" borderId="21" xfId="4" applyBorder="1" applyAlignment="1">
      <alignment horizontal="center" vertical="center" wrapText="1"/>
    </xf>
    <xf numFmtId="0" fontId="5" fillId="5" borderId="22" xfId="4" applyBorder="1" applyAlignment="1">
      <alignment horizontal="center" vertical="center" wrapText="1"/>
    </xf>
    <xf numFmtId="0" fontId="5" fillId="5" borderId="23" xfId="4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7" borderId="33" xfId="6" applyFont="1" applyBorder="1" applyAlignment="1">
      <alignment horizontal="center" vertical="center" wrapText="1"/>
    </xf>
    <xf numFmtId="0" fontId="8" fillId="7" borderId="35" xfId="6" applyFont="1" applyBorder="1" applyAlignment="1">
      <alignment horizontal="center" vertical="center" wrapText="1"/>
    </xf>
    <xf numFmtId="0" fontId="8" fillId="7" borderId="34" xfId="6" applyFont="1" applyBorder="1" applyAlignment="1">
      <alignment horizontal="center" vertical="center" wrapText="1"/>
    </xf>
    <xf numFmtId="0" fontId="9" fillId="15" borderId="8" xfId="15" applyFont="1" applyBorder="1" applyAlignment="1">
      <alignment horizontal="center" vertical="center" wrapText="1"/>
    </xf>
    <xf numFmtId="0" fontId="5" fillId="5" borderId="29" xfId="4" applyBorder="1" applyAlignment="1">
      <alignment horizontal="center" vertical="center" wrapText="1"/>
    </xf>
    <xf numFmtId="0" fontId="5" fillId="5" borderId="30" xfId="4" applyBorder="1" applyAlignment="1">
      <alignment horizontal="center" vertical="center" wrapText="1"/>
    </xf>
    <xf numFmtId="0" fontId="5" fillId="5" borderId="31" xfId="4" applyBorder="1" applyAlignment="1">
      <alignment horizontal="center" vertical="center" wrapText="1"/>
    </xf>
    <xf numFmtId="0" fontId="9" fillId="15" borderId="8" xfId="15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6" fillId="8" borderId="8" xfId="7" applyFont="1" applyBorder="1" applyAlignment="1">
      <alignment horizontal="center" vertical="center" wrapText="1"/>
    </xf>
    <xf numFmtId="0" fontId="6" fillId="8" borderId="9" xfId="7" applyFont="1" applyBorder="1" applyAlignment="1">
      <alignment horizontal="center" vertical="center" wrapText="1"/>
    </xf>
    <xf numFmtId="0" fontId="6" fillId="8" borderId="10" xfId="7" applyFont="1" applyBorder="1" applyAlignment="1">
      <alignment horizontal="center" vertical="center" wrapText="1"/>
    </xf>
    <xf numFmtId="0" fontId="6" fillId="8" borderId="11" xfId="7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6">
    <cellStyle name="20% - Accent6" xfId="12" builtinId="50"/>
    <cellStyle name="40% - Accent4" xfId="10" builtinId="43"/>
    <cellStyle name="Accent1" xfId="7" builtinId="29"/>
    <cellStyle name="Accent2" xfId="8" builtinId="33"/>
    <cellStyle name="Accent3" xfId="9" builtinId="37"/>
    <cellStyle name="Accent4" xfId="15" builtinId="41"/>
    <cellStyle name="Accent6" xfId="11" builtinId="49"/>
    <cellStyle name="Bad" xfId="1" builtinId="27"/>
    <cellStyle name="Check Cell" xfId="5" builtinId="23"/>
    <cellStyle name="Explanatory Text" xfId="14" builtinId="53"/>
    <cellStyle name="Good" xfId="13" builtinId="26"/>
    <cellStyle name="Input" xfId="3" builtinId="20"/>
    <cellStyle name="Neutral" xfId="2" builtinId="28"/>
    <cellStyle name="Normal" xfId="0" builtinId="0"/>
    <cellStyle name="Note" xfId="6" builtinId="10"/>
    <cellStyle name="Output" xfId="4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D8"/>
  <sheetViews>
    <sheetView tabSelected="1" workbookViewId="0">
      <selection activeCell="A8" sqref="A8"/>
    </sheetView>
  </sheetViews>
  <sheetFormatPr defaultRowHeight="15" x14ac:dyDescent="0.25"/>
  <cols>
    <col min="1" max="1" width="50.7109375" customWidth="1"/>
  </cols>
  <sheetData>
    <row r="1" spans="1:4" ht="16.5" thickTop="1" thickBot="1" x14ac:dyDescent="0.3">
      <c r="A1" s="8" t="s">
        <v>99</v>
      </c>
      <c r="B1" s="8"/>
      <c r="C1" s="8"/>
      <c r="D1" s="8"/>
    </row>
    <row r="2" spans="1:4" ht="15.75" thickTop="1" x14ac:dyDescent="0.25"/>
    <row r="3" spans="1:4" x14ac:dyDescent="0.25">
      <c r="A3" t="s">
        <v>156</v>
      </c>
    </row>
    <row r="5" spans="1:4" x14ac:dyDescent="0.25">
      <c r="A5" t="s">
        <v>122</v>
      </c>
    </row>
    <row r="6" spans="1:4" x14ac:dyDescent="0.25">
      <c r="A6" t="s">
        <v>123</v>
      </c>
    </row>
    <row r="7" spans="1:4" x14ac:dyDescent="0.25">
      <c r="A7" t="s">
        <v>124</v>
      </c>
    </row>
    <row r="8" spans="1:4" x14ac:dyDescent="0.25">
      <c r="A8" t="s">
        <v>125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K22"/>
  <sheetViews>
    <sheetView workbookViewId="0">
      <selection activeCell="I9" sqref="I9"/>
    </sheetView>
  </sheetViews>
  <sheetFormatPr defaultRowHeight="15" x14ac:dyDescent="0.25"/>
  <cols>
    <col min="1" max="1" width="3.7109375" style="2" customWidth="1"/>
    <col min="2" max="2" width="16.7109375" style="2" customWidth="1"/>
    <col min="3" max="3" width="50.7109375" style="2" customWidth="1"/>
    <col min="4" max="4" width="10.7109375" style="2" customWidth="1"/>
    <col min="5" max="5" width="8.7109375" style="2" customWidth="1"/>
    <col min="6" max="6" width="2.7109375" style="2" customWidth="1"/>
    <col min="7" max="7" width="3.7109375" style="2" customWidth="1"/>
    <col min="8" max="8" width="16.7109375" style="2" customWidth="1"/>
    <col min="9" max="9" width="50.7109375" style="2" customWidth="1"/>
    <col min="10" max="10" width="10.7109375" style="2" customWidth="1"/>
    <col min="11" max="11" width="8.7109375" style="2" customWidth="1"/>
    <col min="12" max="16384" width="9.140625" style="2"/>
  </cols>
  <sheetData>
    <row r="1" spans="1:11" x14ac:dyDescent="0.25">
      <c r="A1" s="108"/>
      <c r="B1" s="108"/>
      <c r="C1" s="108" t="s">
        <v>465</v>
      </c>
      <c r="D1" s="108"/>
      <c r="E1" s="108"/>
      <c r="G1" s="98"/>
      <c r="H1" s="98"/>
      <c r="I1" s="98" t="s">
        <v>466</v>
      </c>
      <c r="J1" s="98"/>
      <c r="K1" s="98"/>
    </row>
    <row r="2" spans="1:11" x14ac:dyDescent="0.25">
      <c r="A2" s="108" t="s">
        <v>189</v>
      </c>
      <c r="B2" s="108" t="s">
        <v>434</v>
      </c>
      <c r="C2" s="108" t="s">
        <v>433</v>
      </c>
      <c r="D2" s="108" t="s">
        <v>435</v>
      </c>
      <c r="E2" s="108" t="s">
        <v>41</v>
      </c>
      <c r="G2" s="98" t="s">
        <v>189</v>
      </c>
      <c r="H2" s="98" t="s">
        <v>434</v>
      </c>
      <c r="I2" s="98" t="s">
        <v>433</v>
      </c>
      <c r="J2" s="98" t="s">
        <v>435</v>
      </c>
      <c r="K2" s="98" t="s">
        <v>41</v>
      </c>
    </row>
    <row r="3" spans="1:11" x14ac:dyDescent="0.25">
      <c r="A3" s="2">
        <v>1</v>
      </c>
      <c r="B3" s="2" t="s">
        <v>57</v>
      </c>
      <c r="C3" s="2" t="s">
        <v>457</v>
      </c>
      <c r="E3" s="2">
        <v>1</v>
      </c>
      <c r="G3" s="2">
        <v>1</v>
      </c>
      <c r="I3" s="2" t="s">
        <v>457</v>
      </c>
      <c r="K3" s="2">
        <v>1</v>
      </c>
    </row>
    <row r="4" spans="1:11" x14ac:dyDescent="0.25">
      <c r="A4" s="2">
        <v>2</v>
      </c>
      <c r="B4" s="2" t="s">
        <v>57</v>
      </c>
      <c r="C4" s="2" t="s">
        <v>458</v>
      </c>
      <c r="E4" s="2">
        <v>1</v>
      </c>
      <c r="G4" s="2">
        <v>2</v>
      </c>
      <c r="I4" s="2" t="s">
        <v>458</v>
      </c>
      <c r="K4" s="2">
        <v>1</v>
      </c>
    </row>
    <row r="5" spans="1:11" x14ac:dyDescent="0.25">
      <c r="A5" s="2">
        <v>3</v>
      </c>
      <c r="B5" s="2" t="s">
        <v>57</v>
      </c>
      <c r="C5" s="2" t="s">
        <v>459</v>
      </c>
      <c r="E5" s="2">
        <v>1</v>
      </c>
      <c r="G5" s="2">
        <v>3</v>
      </c>
      <c r="I5" s="2" t="s">
        <v>459</v>
      </c>
      <c r="K5" s="2">
        <v>1</v>
      </c>
    </row>
    <row r="6" spans="1:11" x14ac:dyDescent="0.25">
      <c r="A6" s="2">
        <v>4</v>
      </c>
      <c r="C6" s="2" t="s">
        <v>326</v>
      </c>
      <c r="D6" s="2">
        <v>1</v>
      </c>
      <c r="E6" s="2">
        <v>1</v>
      </c>
      <c r="G6" s="2">
        <v>4</v>
      </c>
      <c r="I6" s="2" t="s">
        <v>326</v>
      </c>
      <c r="J6" s="2">
        <v>1</v>
      </c>
      <c r="K6" s="2">
        <v>1</v>
      </c>
    </row>
    <row r="7" spans="1:11" x14ac:dyDescent="0.25">
      <c r="A7" s="2">
        <v>5</v>
      </c>
      <c r="C7" s="2" t="s">
        <v>326</v>
      </c>
      <c r="D7" s="2">
        <v>1</v>
      </c>
      <c r="E7" s="2">
        <v>1</v>
      </c>
      <c r="G7" s="2">
        <v>5</v>
      </c>
      <c r="I7" s="2" t="s">
        <v>326</v>
      </c>
      <c r="J7" s="2">
        <v>1</v>
      </c>
      <c r="K7" s="2">
        <v>1</v>
      </c>
    </row>
    <row r="8" spans="1:11" x14ac:dyDescent="0.25">
      <c r="A8" s="2">
        <v>6</v>
      </c>
      <c r="C8" s="2" t="s">
        <v>326</v>
      </c>
      <c r="D8" s="2">
        <v>1</v>
      </c>
      <c r="E8" s="2">
        <v>1</v>
      </c>
      <c r="G8" s="2">
        <v>6</v>
      </c>
      <c r="I8" s="2" t="s">
        <v>326</v>
      </c>
      <c r="J8" s="2">
        <v>1</v>
      </c>
      <c r="K8" s="2">
        <v>1</v>
      </c>
    </row>
    <row r="9" spans="1:11" x14ac:dyDescent="0.25">
      <c r="A9" s="2">
        <v>7</v>
      </c>
      <c r="B9" s="2" t="s">
        <v>55</v>
      </c>
      <c r="C9" s="2" t="s">
        <v>473</v>
      </c>
      <c r="E9" s="2">
        <v>1</v>
      </c>
      <c r="G9" s="2">
        <v>7</v>
      </c>
      <c r="K9" s="2">
        <v>1</v>
      </c>
    </row>
    <row r="10" spans="1:11" x14ac:dyDescent="0.25">
      <c r="A10" s="2">
        <v>8</v>
      </c>
      <c r="B10" s="2" t="s">
        <v>55</v>
      </c>
      <c r="C10" s="2" t="s">
        <v>474</v>
      </c>
      <c r="E10" s="2">
        <v>1</v>
      </c>
      <c r="G10" s="2">
        <v>8</v>
      </c>
      <c r="K10" s="2">
        <v>1</v>
      </c>
    </row>
    <row r="11" spans="1:11" x14ac:dyDescent="0.25">
      <c r="A11" s="2">
        <v>9</v>
      </c>
      <c r="B11" s="2" t="s">
        <v>55</v>
      </c>
      <c r="C11" s="2" t="s">
        <v>472</v>
      </c>
      <c r="E11" s="2">
        <v>1</v>
      </c>
      <c r="G11" s="2">
        <v>9</v>
      </c>
      <c r="K11" s="2">
        <v>1</v>
      </c>
    </row>
    <row r="12" spans="1:11" x14ac:dyDescent="0.25">
      <c r="A12" s="2">
        <v>10</v>
      </c>
      <c r="E12" s="2">
        <v>1</v>
      </c>
      <c r="G12" s="2">
        <v>10</v>
      </c>
      <c r="K12" s="2">
        <v>1</v>
      </c>
    </row>
    <row r="13" spans="1:11" x14ac:dyDescent="0.25">
      <c r="A13" s="2">
        <v>11</v>
      </c>
      <c r="E13" s="2">
        <v>1</v>
      </c>
      <c r="G13" s="2">
        <v>11</v>
      </c>
      <c r="K13" s="2">
        <v>1</v>
      </c>
    </row>
    <row r="14" spans="1:11" x14ac:dyDescent="0.25">
      <c r="A14" s="2">
        <v>12</v>
      </c>
      <c r="E14" s="2">
        <v>1</v>
      </c>
      <c r="G14" s="2">
        <v>12</v>
      </c>
      <c r="K14" s="2">
        <v>1</v>
      </c>
    </row>
    <row r="15" spans="1:11" x14ac:dyDescent="0.25">
      <c r="A15" s="2">
        <v>13</v>
      </c>
      <c r="E15" s="2">
        <v>1</v>
      </c>
      <c r="G15" s="2">
        <v>13</v>
      </c>
      <c r="K15" s="2">
        <v>1</v>
      </c>
    </row>
    <row r="16" spans="1:11" x14ac:dyDescent="0.25">
      <c r="A16" s="2">
        <v>14</v>
      </c>
      <c r="E16" s="2">
        <v>1</v>
      </c>
      <c r="G16" s="2">
        <v>14</v>
      </c>
      <c r="K16" s="2">
        <v>1</v>
      </c>
    </row>
    <row r="17" spans="1:11" x14ac:dyDescent="0.25">
      <c r="A17" s="2">
        <v>15</v>
      </c>
      <c r="E17" s="2">
        <v>1</v>
      </c>
      <c r="G17" s="2">
        <v>15</v>
      </c>
      <c r="K17" s="2">
        <v>1</v>
      </c>
    </row>
    <row r="18" spans="1:11" x14ac:dyDescent="0.25">
      <c r="A18" s="2">
        <v>16</v>
      </c>
      <c r="C18" s="2" t="s">
        <v>462</v>
      </c>
      <c r="E18" s="2">
        <v>10</v>
      </c>
      <c r="G18" s="2">
        <v>16</v>
      </c>
      <c r="I18" s="2" t="s">
        <v>471</v>
      </c>
      <c r="K18" s="2">
        <v>10</v>
      </c>
    </row>
    <row r="19" spans="1:11" s="103" customFormat="1" x14ac:dyDescent="0.25">
      <c r="A19" s="108"/>
      <c r="B19" s="108" t="s">
        <v>23</v>
      </c>
      <c r="C19" s="108"/>
      <c r="D19" s="108"/>
      <c r="E19" s="108">
        <f>SUM(E3:E18)</f>
        <v>25</v>
      </c>
      <c r="G19" s="98"/>
      <c r="H19" s="98" t="s">
        <v>23</v>
      </c>
      <c r="I19" s="98"/>
      <c r="J19" s="98"/>
      <c r="K19" s="98">
        <f>SUM(K3:K18)</f>
        <v>25</v>
      </c>
    </row>
    <row r="22" spans="1:11" x14ac:dyDescent="0.25">
      <c r="C22" s="2" t="s">
        <v>470</v>
      </c>
      <c r="I22" s="2" t="s">
        <v>470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9"/>
  <sheetViews>
    <sheetView workbookViewId="0">
      <selection activeCell="B21" sqref="B21"/>
    </sheetView>
  </sheetViews>
  <sheetFormatPr defaultRowHeight="15" x14ac:dyDescent="0.25"/>
  <cols>
    <col min="1" max="1" width="5.7109375" style="2" customWidth="1"/>
    <col min="2" max="2" width="50.7109375" style="2" customWidth="1"/>
    <col min="3" max="4" width="15.7109375" style="2" customWidth="1"/>
    <col min="5" max="5" width="20.7109375" style="2" customWidth="1"/>
    <col min="6" max="16384" width="9.140625" style="2"/>
  </cols>
  <sheetData>
    <row r="1" spans="1:7" ht="45" x14ac:dyDescent="0.25">
      <c r="A1" s="98" t="s">
        <v>189</v>
      </c>
      <c r="B1" s="98" t="s">
        <v>358</v>
      </c>
      <c r="C1" s="98" t="s">
        <v>359</v>
      </c>
      <c r="D1" s="98" t="s">
        <v>360</v>
      </c>
      <c r="E1" s="98" t="s">
        <v>361</v>
      </c>
      <c r="F1" s="98"/>
      <c r="G1" s="98"/>
    </row>
    <row r="2" spans="1:7" x14ac:dyDescent="0.25">
      <c r="A2" s="9"/>
      <c r="B2" s="2" t="s">
        <v>163</v>
      </c>
      <c r="C2" s="2" t="s">
        <v>363</v>
      </c>
      <c r="D2" s="2" t="s">
        <v>245</v>
      </c>
      <c r="E2" s="23" t="s">
        <v>62</v>
      </c>
    </row>
    <row r="3" spans="1:7" x14ac:dyDescent="0.25">
      <c r="A3" s="9"/>
      <c r="B3" s="2" t="s">
        <v>362</v>
      </c>
      <c r="C3" s="2" t="s">
        <v>363</v>
      </c>
      <c r="D3" s="2" t="s">
        <v>245</v>
      </c>
      <c r="E3" s="23" t="s">
        <v>87</v>
      </c>
    </row>
    <row r="4" spans="1:7" x14ac:dyDescent="0.25">
      <c r="A4" s="9"/>
      <c r="B4" s="2" t="s">
        <v>366</v>
      </c>
      <c r="C4" s="2" t="s">
        <v>356</v>
      </c>
      <c r="D4" s="2" t="s">
        <v>245</v>
      </c>
      <c r="E4" s="23" t="s">
        <v>87</v>
      </c>
    </row>
    <row r="5" spans="1:7" x14ac:dyDescent="0.25">
      <c r="A5" s="9"/>
      <c r="B5" s="2" t="s">
        <v>365</v>
      </c>
      <c r="C5" s="2" t="s">
        <v>356</v>
      </c>
      <c r="D5" s="2" t="s">
        <v>247</v>
      </c>
      <c r="E5" s="23" t="s">
        <v>61</v>
      </c>
    </row>
    <row r="6" spans="1:7" x14ac:dyDescent="0.25">
      <c r="A6" s="9"/>
      <c r="B6" s="2" t="s">
        <v>370</v>
      </c>
      <c r="C6" s="2" t="s">
        <v>356</v>
      </c>
      <c r="D6" s="2" t="s">
        <v>247</v>
      </c>
      <c r="E6" s="23" t="s">
        <v>60</v>
      </c>
    </row>
    <row r="7" spans="1:7" x14ac:dyDescent="0.25">
      <c r="A7" s="9"/>
      <c r="B7" s="2" t="s">
        <v>367</v>
      </c>
      <c r="C7" s="2" t="s">
        <v>356</v>
      </c>
      <c r="D7" s="2" t="s">
        <v>245</v>
      </c>
      <c r="E7" s="23" t="s">
        <v>90</v>
      </c>
    </row>
    <row r="8" spans="1:7" x14ac:dyDescent="0.25">
      <c r="A8" s="9"/>
      <c r="B8" s="2" t="s">
        <v>364</v>
      </c>
      <c r="C8" s="2" t="s">
        <v>356</v>
      </c>
      <c r="D8" s="2" t="s">
        <v>247</v>
      </c>
      <c r="E8" s="23" t="s">
        <v>90</v>
      </c>
    </row>
    <row r="9" spans="1:7" x14ac:dyDescent="0.25">
      <c r="A9" s="9"/>
    </row>
    <row r="10" spans="1:7" x14ac:dyDescent="0.25">
      <c r="A10" s="98"/>
      <c r="B10" s="98" t="s">
        <v>372</v>
      </c>
      <c r="C10" s="98"/>
      <c r="D10" s="98"/>
      <c r="E10" s="98"/>
      <c r="F10" s="98"/>
      <c r="G10" s="98"/>
    </row>
    <row r="11" spans="1:7" x14ac:dyDescent="0.25">
      <c r="A11" s="9"/>
      <c r="B11" s="2" t="s">
        <v>375</v>
      </c>
      <c r="C11" s="2" t="s">
        <v>356</v>
      </c>
      <c r="D11" s="2" t="s">
        <v>245</v>
      </c>
    </row>
    <row r="12" spans="1:7" x14ac:dyDescent="0.25">
      <c r="A12" s="9"/>
      <c r="B12" s="2" t="s">
        <v>374</v>
      </c>
      <c r="C12" s="2" t="s">
        <v>356</v>
      </c>
      <c r="D12" s="2" t="s">
        <v>245</v>
      </c>
    </row>
    <row r="13" spans="1:7" x14ac:dyDescent="0.25">
      <c r="A13" s="9"/>
      <c r="B13" s="2" t="s">
        <v>373</v>
      </c>
      <c r="C13" s="2" t="s">
        <v>356</v>
      </c>
      <c r="D13" s="2" t="s">
        <v>245</v>
      </c>
    </row>
    <row r="14" spans="1:7" x14ac:dyDescent="0.25">
      <c r="A14" s="9"/>
    </row>
    <row r="15" spans="1:7" x14ac:dyDescent="0.25">
      <c r="A15" s="98"/>
      <c r="B15" s="98" t="s">
        <v>357</v>
      </c>
      <c r="C15" s="98"/>
      <c r="D15" s="98"/>
      <c r="E15" s="98"/>
      <c r="F15" s="98"/>
      <c r="G15" s="98"/>
    </row>
    <row r="16" spans="1:7" x14ac:dyDescent="0.25">
      <c r="B16" s="2" t="s">
        <v>83</v>
      </c>
      <c r="C16" s="2">
        <v>12</v>
      </c>
    </row>
    <row r="17" spans="1:5" x14ac:dyDescent="0.25">
      <c r="B17" s="2" t="s">
        <v>84</v>
      </c>
      <c r="C17" s="2">
        <v>16</v>
      </c>
    </row>
    <row r="18" spans="1:5" x14ac:dyDescent="0.25">
      <c r="B18" s="2" t="s">
        <v>85</v>
      </c>
      <c r="C18" s="2">
        <v>20</v>
      </c>
    </row>
    <row r="19" spans="1:5" x14ac:dyDescent="0.25">
      <c r="B19" s="25" t="s">
        <v>86</v>
      </c>
      <c r="C19" s="25">
        <v>10</v>
      </c>
      <c r="D19" s="25"/>
    </row>
    <row r="21" spans="1:5" x14ac:dyDescent="0.25">
      <c r="A21" s="9"/>
      <c r="B21" s="2" t="s">
        <v>368</v>
      </c>
      <c r="C21" s="2" t="s">
        <v>356</v>
      </c>
      <c r="D21" s="2" t="s">
        <v>247</v>
      </c>
      <c r="E21" s="23" t="s">
        <v>90</v>
      </c>
    </row>
    <row r="22" spans="1:5" x14ac:dyDescent="0.25">
      <c r="A22" s="9"/>
      <c r="B22" s="2" t="s">
        <v>369</v>
      </c>
      <c r="C22" s="2" t="s">
        <v>356</v>
      </c>
      <c r="D22" s="2" t="s">
        <v>247</v>
      </c>
      <c r="E22" s="23" t="s">
        <v>90</v>
      </c>
    </row>
    <row r="24" spans="1:5" x14ac:dyDescent="0.25">
      <c r="B24" s="2" t="s">
        <v>316</v>
      </c>
    </row>
    <row r="25" spans="1:5" x14ac:dyDescent="0.25">
      <c r="B25" s="2" t="s">
        <v>371</v>
      </c>
    </row>
    <row r="26" spans="1:5" x14ac:dyDescent="0.25">
      <c r="B26" s="2" t="s">
        <v>110</v>
      </c>
    </row>
    <row r="27" spans="1:5" x14ac:dyDescent="0.25">
      <c r="B27" s="2" t="s">
        <v>111</v>
      </c>
    </row>
    <row r="28" spans="1:5" x14ac:dyDescent="0.25">
      <c r="B28" s="2" t="s">
        <v>112</v>
      </c>
    </row>
    <row r="29" spans="1:5" x14ac:dyDescent="0.25">
      <c r="B29" s="2" t="s">
        <v>355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13"/>
  <sheetViews>
    <sheetView workbookViewId="0">
      <selection activeCell="A12" sqref="A12"/>
    </sheetView>
  </sheetViews>
  <sheetFormatPr defaultRowHeight="15" x14ac:dyDescent="0.25"/>
  <cols>
    <col min="1" max="1" width="38.7109375" style="28" customWidth="1"/>
    <col min="2" max="2" width="10.7109375" style="2" customWidth="1"/>
    <col min="3" max="3" width="12.7109375" style="2" customWidth="1"/>
    <col min="4" max="16384" width="9.140625" style="2"/>
  </cols>
  <sheetData>
    <row r="1" spans="1:4" x14ac:dyDescent="0.25">
      <c r="A1" s="27" t="s">
        <v>506</v>
      </c>
      <c r="B1" s="1" t="s">
        <v>41</v>
      </c>
      <c r="C1" s="1"/>
      <c r="D1" s="1"/>
    </row>
    <row r="2" spans="1:4" x14ac:dyDescent="0.25">
      <c r="A2" s="28" t="s">
        <v>144</v>
      </c>
    </row>
    <row r="3" spans="1:4" x14ac:dyDescent="0.25">
      <c r="A3" s="28" t="s">
        <v>185</v>
      </c>
    </row>
    <row r="4" spans="1:4" x14ac:dyDescent="0.25">
      <c r="A4" s="28" t="s">
        <v>186</v>
      </c>
    </row>
    <row r="6" spans="1:4" x14ac:dyDescent="0.25">
      <c r="A6" s="28" t="s">
        <v>145</v>
      </c>
    </row>
    <row r="8" spans="1:4" x14ac:dyDescent="0.25">
      <c r="A8" s="28" t="s">
        <v>283</v>
      </c>
    </row>
    <row r="9" spans="1:4" x14ac:dyDescent="0.25">
      <c r="A9" s="28" t="s">
        <v>149</v>
      </c>
    </row>
    <row r="10" spans="1:4" x14ac:dyDescent="0.25">
      <c r="A10" s="28" t="s">
        <v>150</v>
      </c>
    </row>
    <row r="12" spans="1:4" ht="30" x14ac:dyDescent="0.25">
      <c r="A12" s="28" t="s">
        <v>507</v>
      </c>
      <c r="C12" s="2" t="s">
        <v>508</v>
      </c>
    </row>
    <row r="13" spans="1:4" x14ac:dyDescent="0.25">
      <c r="A13" s="28" t="s">
        <v>187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cols>
    <col min="1" max="1" width="150.7109375" customWidth="1"/>
  </cols>
  <sheetData>
    <row r="1" spans="1:1" x14ac:dyDescent="0.25">
      <c r="A1" s="105" t="s">
        <v>411</v>
      </c>
    </row>
    <row r="2" spans="1:1" x14ac:dyDescent="0.25">
      <c r="A2" t="s">
        <v>412</v>
      </c>
    </row>
    <row r="3" spans="1:1" ht="30" x14ac:dyDescent="0.25">
      <c r="A3" s="106" t="s">
        <v>413</v>
      </c>
    </row>
    <row r="4" spans="1:1" x14ac:dyDescent="0.25">
      <c r="A4" t="s">
        <v>414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G33"/>
  <sheetViews>
    <sheetView topLeftCell="A8" workbookViewId="0">
      <selection activeCell="B36" sqref="B36"/>
    </sheetView>
  </sheetViews>
  <sheetFormatPr defaultRowHeight="15" x14ac:dyDescent="0.25"/>
  <cols>
    <col min="1" max="1" width="9.7109375" style="2" customWidth="1"/>
    <col min="2" max="5" width="9.140625" style="2"/>
    <col min="6" max="6" width="60.7109375" style="2" customWidth="1"/>
    <col min="7" max="7" width="9.140625" style="2"/>
    <col min="8" max="16384" width="9.140625" style="3"/>
  </cols>
  <sheetData>
    <row r="1" spans="1:7" x14ac:dyDescent="0.25">
      <c r="A1" s="115" t="s">
        <v>0</v>
      </c>
      <c r="B1" s="116"/>
      <c r="C1" s="116"/>
      <c r="D1" s="116"/>
      <c r="E1" s="116"/>
      <c r="F1" s="117"/>
    </row>
    <row r="2" spans="1:7" x14ac:dyDescent="0.25">
      <c r="A2" s="1" t="s">
        <v>31</v>
      </c>
      <c r="B2" s="4" t="s">
        <v>1</v>
      </c>
      <c r="C2" s="4" t="s">
        <v>2</v>
      </c>
      <c r="D2" s="4" t="s">
        <v>3</v>
      </c>
      <c r="E2" s="4" t="s">
        <v>4</v>
      </c>
      <c r="F2" s="1" t="s">
        <v>22</v>
      </c>
    </row>
    <row r="3" spans="1:7" x14ac:dyDescent="0.25">
      <c r="A3" s="22" t="s">
        <v>5</v>
      </c>
      <c r="B3" s="22">
        <v>1</v>
      </c>
      <c r="C3" s="22">
        <v>2</v>
      </c>
      <c r="D3" s="22">
        <v>4</v>
      </c>
      <c r="E3" s="22">
        <v>3</v>
      </c>
      <c r="F3" s="2" t="s">
        <v>93</v>
      </c>
      <c r="G3" s="2">
        <f>SUM(B3:E3)</f>
        <v>10</v>
      </c>
    </row>
    <row r="4" spans="1:7" x14ac:dyDescent="0.25">
      <c r="A4" s="7" t="s">
        <v>6</v>
      </c>
      <c r="B4" s="2">
        <v>1</v>
      </c>
      <c r="C4" s="2">
        <v>2</v>
      </c>
      <c r="D4" s="2">
        <v>3</v>
      </c>
      <c r="E4" s="2">
        <v>4</v>
      </c>
      <c r="F4" s="2" t="s">
        <v>265</v>
      </c>
      <c r="G4" s="2">
        <f t="shared" ref="G4:G26" si="0">SUM(B4:E4)</f>
        <v>10</v>
      </c>
    </row>
    <row r="5" spans="1:7" x14ac:dyDescent="0.25">
      <c r="A5" s="22" t="s">
        <v>7</v>
      </c>
      <c r="B5" s="22">
        <v>1</v>
      </c>
      <c r="C5" s="22">
        <v>3</v>
      </c>
      <c r="D5" s="22">
        <v>2</v>
      </c>
      <c r="E5" s="22">
        <v>4</v>
      </c>
      <c r="F5" s="2" t="s">
        <v>93</v>
      </c>
      <c r="G5" s="2">
        <f t="shared" si="0"/>
        <v>10</v>
      </c>
    </row>
    <row r="6" spans="1:7" x14ac:dyDescent="0.25">
      <c r="A6" s="7" t="s">
        <v>8</v>
      </c>
      <c r="B6" s="2">
        <v>1</v>
      </c>
      <c r="C6" s="2">
        <v>3</v>
      </c>
      <c r="D6" s="2">
        <v>4</v>
      </c>
      <c r="E6" s="2">
        <v>2</v>
      </c>
      <c r="F6" s="2" t="s">
        <v>265</v>
      </c>
      <c r="G6" s="2">
        <f t="shared" si="0"/>
        <v>10</v>
      </c>
    </row>
    <row r="7" spans="1:7" x14ac:dyDescent="0.25">
      <c r="A7" s="22" t="s">
        <v>9</v>
      </c>
      <c r="B7" s="22">
        <v>1</v>
      </c>
      <c r="C7" s="22">
        <v>4</v>
      </c>
      <c r="D7" s="22">
        <v>3</v>
      </c>
      <c r="E7" s="22">
        <v>2</v>
      </c>
      <c r="F7" s="2" t="s">
        <v>93</v>
      </c>
      <c r="G7" s="2">
        <f t="shared" si="0"/>
        <v>10</v>
      </c>
    </row>
    <row r="8" spans="1:7" x14ac:dyDescent="0.25">
      <c r="A8" s="7" t="s">
        <v>10</v>
      </c>
      <c r="B8" s="2">
        <v>1</v>
      </c>
      <c r="C8" s="2">
        <v>4</v>
      </c>
      <c r="D8" s="2">
        <v>2</v>
      </c>
      <c r="E8" s="2">
        <v>3</v>
      </c>
      <c r="F8" s="2" t="s">
        <v>265</v>
      </c>
      <c r="G8" s="2">
        <f t="shared" si="0"/>
        <v>10</v>
      </c>
    </row>
    <row r="9" spans="1:7" x14ac:dyDescent="0.25">
      <c r="A9" s="22" t="s">
        <v>11</v>
      </c>
      <c r="B9" s="22">
        <v>2</v>
      </c>
      <c r="C9" s="22">
        <v>1</v>
      </c>
      <c r="D9" s="22">
        <v>4</v>
      </c>
      <c r="E9" s="22">
        <v>3</v>
      </c>
      <c r="F9" s="2" t="s">
        <v>93</v>
      </c>
      <c r="G9" s="2">
        <f t="shared" si="0"/>
        <v>10</v>
      </c>
    </row>
    <row r="10" spans="1:7" x14ac:dyDescent="0.25">
      <c r="A10" s="7" t="s">
        <v>12</v>
      </c>
      <c r="B10" s="2">
        <v>2</v>
      </c>
      <c r="C10" s="2">
        <v>1</v>
      </c>
      <c r="D10" s="2">
        <v>3</v>
      </c>
      <c r="E10" s="2">
        <v>4</v>
      </c>
      <c r="F10" s="2" t="s">
        <v>265</v>
      </c>
      <c r="G10" s="2">
        <f t="shared" si="0"/>
        <v>10</v>
      </c>
    </row>
    <row r="11" spans="1:7" x14ac:dyDescent="0.25">
      <c r="A11" s="22" t="s">
        <v>13</v>
      </c>
      <c r="B11" s="22">
        <v>2</v>
      </c>
      <c r="C11" s="22">
        <v>3</v>
      </c>
      <c r="D11" s="22">
        <v>1</v>
      </c>
      <c r="E11" s="22">
        <v>4</v>
      </c>
      <c r="F11" s="2" t="s">
        <v>93</v>
      </c>
      <c r="G11" s="2">
        <f t="shared" si="0"/>
        <v>10</v>
      </c>
    </row>
    <row r="12" spans="1:7" x14ac:dyDescent="0.25">
      <c r="A12" s="7" t="s">
        <v>14</v>
      </c>
      <c r="B12" s="2">
        <v>2</v>
      </c>
      <c r="C12" s="2">
        <v>3</v>
      </c>
      <c r="D12" s="2">
        <v>4</v>
      </c>
      <c r="E12" s="2">
        <v>1</v>
      </c>
      <c r="F12" s="2" t="s">
        <v>265</v>
      </c>
      <c r="G12" s="2">
        <f t="shared" si="0"/>
        <v>10</v>
      </c>
    </row>
    <row r="13" spans="1:7" x14ac:dyDescent="0.25">
      <c r="A13" s="22" t="s">
        <v>15</v>
      </c>
      <c r="B13" s="22">
        <v>2</v>
      </c>
      <c r="C13" s="22">
        <v>4</v>
      </c>
      <c r="D13" s="22">
        <v>3</v>
      </c>
      <c r="E13" s="22">
        <v>1</v>
      </c>
      <c r="F13" s="2" t="s">
        <v>93</v>
      </c>
      <c r="G13" s="2">
        <f t="shared" si="0"/>
        <v>10</v>
      </c>
    </row>
    <row r="14" spans="1:7" x14ac:dyDescent="0.25">
      <c r="A14" s="7" t="s">
        <v>16</v>
      </c>
      <c r="B14" s="2">
        <v>2</v>
      </c>
      <c r="C14" s="2">
        <v>4</v>
      </c>
      <c r="D14" s="2">
        <v>1</v>
      </c>
      <c r="E14" s="2">
        <v>3</v>
      </c>
      <c r="F14" s="2" t="s">
        <v>265</v>
      </c>
      <c r="G14" s="2">
        <f t="shared" si="0"/>
        <v>10</v>
      </c>
    </row>
    <row r="15" spans="1:7" x14ac:dyDescent="0.25">
      <c r="A15" s="22" t="s">
        <v>17</v>
      </c>
      <c r="B15" s="22">
        <v>3</v>
      </c>
      <c r="C15" s="22">
        <v>1</v>
      </c>
      <c r="D15" s="22">
        <v>4</v>
      </c>
      <c r="E15" s="22">
        <v>2</v>
      </c>
      <c r="F15" s="2" t="s">
        <v>93</v>
      </c>
      <c r="G15" s="2">
        <f t="shared" si="0"/>
        <v>10</v>
      </c>
    </row>
    <row r="16" spans="1:7" x14ac:dyDescent="0.25">
      <c r="A16" s="7" t="s">
        <v>18</v>
      </c>
      <c r="B16" s="2">
        <v>3</v>
      </c>
      <c r="C16" s="2">
        <v>1</v>
      </c>
      <c r="D16" s="2">
        <v>2</v>
      </c>
      <c r="E16" s="2">
        <v>4</v>
      </c>
      <c r="F16" s="2" t="s">
        <v>265</v>
      </c>
      <c r="G16" s="2">
        <f t="shared" si="0"/>
        <v>10</v>
      </c>
    </row>
    <row r="17" spans="1:7" x14ac:dyDescent="0.25">
      <c r="A17" s="22" t="s">
        <v>19</v>
      </c>
      <c r="B17" s="22">
        <v>3</v>
      </c>
      <c r="C17" s="22">
        <v>2</v>
      </c>
      <c r="D17" s="22">
        <v>1</v>
      </c>
      <c r="E17" s="22">
        <v>4</v>
      </c>
      <c r="F17" s="2" t="s">
        <v>93</v>
      </c>
      <c r="G17" s="2">
        <f t="shared" si="0"/>
        <v>10</v>
      </c>
    </row>
    <row r="18" spans="1:7" x14ac:dyDescent="0.25">
      <c r="A18" s="7" t="s">
        <v>20</v>
      </c>
      <c r="B18" s="2">
        <v>3</v>
      </c>
      <c r="C18" s="2">
        <v>2</v>
      </c>
      <c r="D18" s="2">
        <v>4</v>
      </c>
      <c r="E18" s="2">
        <v>1</v>
      </c>
      <c r="F18" s="2" t="s">
        <v>265</v>
      </c>
      <c r="G18" s="2">
        <f t="shared" si="0"/>
        <v>10</v>
      </c>
    </row>
    <row r="19" spans="1:7" x14ac:dyDescent="0.25">
      <c r="A19" s="22" t="s">
        <v>21</v>
      </c>
      <c r="B19" s="22">
        <v>3</v>
      </c>
      <c r="C19" s="22">
        <v>4</v>
      </c>
      <c r="D19" s="22">
        <v>2</v>
      </c>
      <c r="E19" s="22">
        <v>1</v>
      </c>
      <c r="F19" s="2" t="s">
        <v>93</v>
      </c>
      <c r="G19" s="2">
        <f t="shared" si="0"/>
        <v>10</v>
      </c>
    </row>
    <row r="20" spans="1:7" x14ac:dyDescent="0.25">
      <c r="A20" s="7" t="s">
        <v>24</v>
      </c>
      <c r="B20" s="2">
        <v>3</v>
      </c>
      <c r="C20" s="2">
        <v>4</v>
      </c>
      <c r="D20" s="2">
        <v>1</v>
      </c>
      <c r="E20" s="2">
        <v>2</v>
      </c>
      <c r="F20" s="2" t="s">
        <v>265</v>
      </c>
      <c r="G20" s="2">
        <f t="shared" si="0"/>
        <v>10</v>
      </c>
    </row>
    <row r="21" spans="1:7" x14ac:dyDescent="0.25">
      <c r="A21" s="22" t="s">
        <v>25</v>
      </c>
      <c r="B21" s="22">
        <v>4</v>
      </c>
      <c r="C21" s="22">
        <v>1</v>
      </c>
      <c r="D21" s="22">
        <v>3</v>
      </c>
      <c r="E21" s="22">
        <v>2</v>
      </c>
      <c r="F21" s="2" t="s">
        <v>93</v>
      </c>
      <c r="G21" s="2">
        <f t="shared" si="0"/>
        <v>10</v>
      </c>
    </row>
    <row r="22" spans="1:7" x14ac:dyDescent="0.25">
      <c r="A22" s="7" t="s">
        <v>26</v>
      </c>
      <c r="B22" s="2">
        <v>4</v>
      </c>
      <c r="C22" s="2">
        <v>1</v>
      </c>
      <c r="D22" s="2">
        <v>2</v>
      </c>
      <c r="E22" s="2">
        <v>3</v>
      </c>
      <c r="F22" s="2" t="s">
        <v>265</v>
      </c>
      <c r="G22" s="2">
        <f t="shared" si="0"/>
        <v>10</v>
      </c>
    </row>
    <row r="23" spans="1:7" x14ac:dyDescent="0.25">
      <c r="A23" s="22" t="s">
        <v>27</v>
      </c>
      <c r="B23" s="22">
        <v>4</v>
      </c>
      <c r="C23" s="22">
        <v>2</v>
      </c>
      <c r="D23" s="22">
        <v>1</v>
      </c>
      <c r="E23" s="22">
        <v>3</v>
      </c>
      <c r="F23" s="2" t="s">
        <v>93</v>
      </c>
      <c r="G23" s="2">
        <f t="shared" si="0"/>
        <v>10</v>
      </c>
    </row>
    <row r="24" spans="1:7" x14ac:dyDescent="0.25">
      <c r="A24" s="7" t="s">
        <v>28</v>
      </c>
      <c r="B24" s="2">
        <v>4</v>
      </c>
      <c r="C24" s="2">
        <v>2</v>
      </c>
      <c r="D24" s="2">
        <v>3</v>
      </c>
      <c r="E24" s="2">
        <v>1</v>
      </c>
      <c r="F24" s="2" t="s">
        <v>265</v>
      </c>
      <c r="G24" s="2">
        <f t="shared" si="0"/>
        <v>10</v>
      </c>
    </row>
    <row r="25" spans="1:7" x14ac:dyDescent="0.25">
      <c r="A25" s="22" t="s">
        <v>29</v>
      </c>
      <c r="B25" s="22">
        <v>4</v>
      </c>
      <c r="C25" s="22">
        <v>3</v>
      </c>
      <c r="D25" s="22">
        <v>2</v>
      </c>
      <c r="E25" s="22">
        <v>1</v>
      </c>
      <c r="F25" s="2" t="s">
        <v>93</v>
      </c>
      <c r="G25" s="2">
        <f t="shared" si="0"/>
        <v>10</v>
      </c>
    </row>
    <row r="26" spans="1:7" x14ac:dyDescent="0.25">
      <c r="A26" s="7" t="s">
        <v>30</v>
      </c>
      <c r="B26" s="2">
        <v>4</v>
      </c>
      <c r="C26" s="2">
        <v>3</v>
      </c>
      <c r="D26" s="2">
        <v>1</v>
      </c>
      <c r="E26" s="2">
        <v>2</v>
      </c>
      <c r="F26" s="2" t="s">
        <v>265</v>
      </c>
      <c r="G26" s="2">
        <f t="shared" si="0"/>
        <v>10</v>
      </c>
    </row>
    <row r="27" spans="1:7" x14ac:dyDescent="0.25">
      <c r="A27" s="6" t="s">
        <v>23</v>
      </c>
      <c r="B27" s="6">
        <f>SUM(B3:B26)</f>
        <v>60</v>
      </c>
      <c r="C27" s="6">
        <f>SUM(C3:C26)</f>
        <v>60</v>
      </c>
      <c r="D27" s="6">
        <f>SUM(D3:D26)</f>
        <v>60</v>
      </c>
      <c r="E27" s="6">
        <f>SUM(E3:E26)</f>
        <v>60</v>
      </c>
    </row>
    <row r="28" spans="1:7" x14ac:dyDescent="0.25">
      <c r="F28" s="2" t="s">
        <v>113</v>
      </c>
    </row>
    <row r="29" spans="1:7" x14ac:dyDescent="0.25">
      <c r="F29" s="2" t="s">
        <v>114</v>
      </c>
    </row>
    <row r="30" spans="1:7" x14ac:dyDescent="0.25">
      <c r="F30" s="2" t="s">
        <v>115</v>
      </c>
    </row>
    <row r="31" spans="1:7" x14ac:dyDescent="0.25">
      <c r="F31" s="2" t="s">
        <v>126</v>
      </c>
    </row>
    <row r="32" spans="1:7" x14ac:dyDescent="0.25">
      <c r="F32" s="2" t="s">
        <v>127</v>
      </c>
    </row>
    <row r="33" spans="6:6" x14ac:dyDescent="0.25">
      <c r="F33" s="2" t="s">
        <v>264</v>
      </c>
    </row>
  </sheetData>
  <mergeCells count="1">
    <mergeCell ref="A1:F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L25"/>
  <sheetViews>
    <sheetView topLeftCell="A3" workbookViewId="0">
      <selection activeCell="C5" sqref="C5"/>
    </sheetView>
  </sheetViews>
  <sheetFormatPr defaultRowHeight="15" x14ac:dyDescent="0.25"/>
  <cols>
    <col min="1" max="1" width="3.7109375" style="2" customWidth="1"/>
    <col min="2" max="2" width="20.7109375" style="2" customWidth="1"/>
    <col min="3" max="5" width="33.7109375" style="2" customWidth="1"/>
    <col min="6" max="6" width="30.7109375" style="2" customWidth="1"/>
    <col min="7" max="12" width="4.7109375" style="2" customWidth="1"/>
    <col min="13" max="16384" width="9.140625" style="2"/>
  </cols>
  <sheetData>
    <row r="1" spans="1:12" x14ac:dyDescent="0.25">
      <c r="A1" s="4"/>
      <c r="B1" s="4" t="s">
        <v>32</v>
      </c>
      <c r="C1" s="4" t="s">
        <v>33</v>
      </c>
      <c r="D1" s="4" t="s">
        <v>34</v>
      </c>
      <c r="E1" s="4" t="s">
        <v>35</v>
      </c>
      <c r="F1" s="38" t="s">
        <v>36</v>
      </c>
      <c r="G1" s="118" t="s">
        <v>168</v>
      </c>
      <c r="H1" s="119"/>
      <c r="I1" s="119"/>
      <c r="J1" s="119"/>
      <c r="K1" s="120"/>
    </row>
    <row r="2" spans="1:12" x14ac:dyDescent="0.25">
      <c r="A2" s="4"/>
      <c r="B2" s="33"/>
      <c r="C2" s="34"/>
      <c r="D2" s="34"/>
      <c r="E2" s="34"/>
      <c r="F2" s="34"/>
      <c r="G2" s="121" t="s">
        <v>177</v>
      </c>
      <c r="H2" s="122"/>
      <c r="I2" s="122"/>
      <c r="J2" s="122"/>
      <c r="K2" s="123"/>
    </row>
    <row r="3" spans="1:12" x14ac:dyDescent="0.25">
      <c r="A3" s="4">
        <v>1</v>
      </c>
      <c r="B3" s="33" t="s">
        <v>62</v>
      </c>
      <c r="C3" s="34" t="s">
        <v>167</v>
      </c>
      <c r="D3" s="34" t="s">
        <v>166</v>
      </c>
      <c r="E3" s="34" t="s">
        <v>432</v>
      </c>
      <c r="F3" s="34"/>
      <c r="G3" s="43">
        <v>1</v>
      </c>
      <c r="H3" s="44">
        <v>2</v>
      </c>
      <c r="I3" s="44">
        <v>3</v>
      </c>
      <c r="J3" s="44">
        <v>4</v>
      </c>
      <c r="K3" s="45">
        <v>5</v>
      </c>
    </row>
    <row r="4" spans="1:12" ht="30" x14ac:dyDescent="0.25">
      <c r="A4" s="4"/>
      <c r="B4" s="35"/>
      <c r="C4" s="36" t="s">
        <v>489</v>
      </c>
      <c r="D4" s="36" t="s">
        <v>294</v>
      </c>
      <c r="E4" s="36" t="s">
        <v>476</v>
      </c>
      <c r="F4" s="36"/>
      <c r="G4" s="39">
        <v>1</v>
      </c>
      <c r="H4" s="26">
        <v>1</v>
      </c>
      <c r="I4" s="26">
        <v>1</v>
      </c>
      <c r="J4" s="26">
        <v>1</v>
      </c>
      <c r="K4" s="15">
        <v>1</v>
      </c>
      <c r="L4" s="2">
        <f>SUM(G4:K4)</f>
        <v>5</v>
      </c>
    </row>
    <row r="5" spans="1:12" x14ac:dyDescent="0.25">
      <c r="A5" s="4"/>
      <c r="B5" s="107" t="s">
        <v>488</v>
      </c>
      <c r="C5" s="37">
        <v>0</v>
      </c>
      <c r="D5" s="37">
        <v>0</v>
      </c>
      <c r="E5" s="37">
        <v>0</v>
      </c>
      <c r="F5" s="37"/>
      <c r="G5" s="39">
        <v>1</v>
      </c>
      <c r="H5" s="26"/>
      <c r="I5" s="26">
        <v>1</v>
      </c>
      <c r="J5" s="26"/>
      <c r="K5" s="15">
        <v>1</v>
      </c>
      <c r="L5" s="2">
        <f>SUM(G5:K5)</f>
        <v>3</v>
      </c>
    </row>
    <row r="6" spans="1:12" x14ac:dyDescent="0.25">
      <c r="A6" s="4">
        <v>2</v>
      </c>
      <c r="B6" s="33" t="s">
        <v>87</v>
      </c>
      <c r="C6" s="34" t="s">
        <v>244</v>
      </c>
      <c r="D6" s="34" t="s">
        <v>91</v>
      </c>
      <c r="E6" s="34" t="s">
        <v>430</v>
      </c>
      <c r="F6" s="54"/>
      <c r="G6" s="39"/>
      <c r="H6" s="26"/>
      <c r="I6" s="26"/>
      <c r="J6" s="26"/>
      <c r="K6" s="15"/>
      <c r="L6" s="2">
        <f>SUM(L4:L5)</f>
        <v>8</v>
      </c>
    </row>
    <row r="7" spans="1:12" ht="45" x14ac:dyDescent="0.25">
      <c r="A7" s="4"/>
      <c r="B7" s="35"/>
      <c r="C7" s="36" t="s">
        <v>278</v>
      </c>
      <c r="D7" s="36" t="s">
        <v>379</v>
      </c>
      <c r="E7" s="36" t="s">
        <v>431</v>
      </c>
      <c r="F7" s="36"/>
      <c r="G7" s="39"/>
      <c r="H7" s="26"/>
      <c r="I7" s="26"/>
      <c r="J7" s="26"/>
      <c r="K7" s="15"/>
    </row>
    <row r="8" spans="1:12" x14ac:dyDescent="0.25">
      <c r="A8" s="4"/>
      <c r="B8" s="107" t="s">
        <v>425</v>
      </c>
      <c r="C8" s="37">
        <v>1</v>
      </c>
      <c r="D8" s="36" t="s">
        <v>356</v>
      </c>
      <c r="E8" s="37">
        <v>0</v>
      </c>
      <c r="F8" s="37"/>
      <c r="G8" s="39"/>
      <c r="H8" s="26"/>
      <c r="I8" s="26"/>
      <c r="J8" s="26"/>
      <c r="K8" s="15"/>
    </row>
    <row r="9" spans="1:12" x14ac:dyDescent="0.25">
      <c r="A9" s="4">
        <v>3</v>
      </c>
      <c r="B9" s="33" t="s">
        <v>61</v>
      </c>
      <c r="C9" s="34" t="s">
        <v>69</v>
      </c>
      <c r="D9" s="34" t="s">
        <v>67</v>
      </c>
      <c r="E9" s="34" t="s">
        <v>68</v>
      </c>
      <c r="F9" s="34"/>
      <c r="G9" s="39"/>
      <c r="H9" s="26"/>
      <c r="I9" s="26"/>
      <c r="J9" s="26"/>
      <c r="K9" s="15"/>
    </row>
    <row r="10" spans="1:12" ht="30" x14ac:dyDescent="0.25">
      <c r="A10" s="4"/>
      <c r="B10" s="35"/>
      <c r="C10" s="36" t="s">
        <v>175</v>
      </c>
      <c r="D10" s="36" t="s">
        <v>176</v>
      </c>
      <c r="E10" s="36" t="s">
        <v>212</v>
      </c>
      <c r="F10" s="37"/>
      <c r="G10" s="39"/>
      <c r="H10" s="26"/>
      <c r="I10" s="26"/>
      <c r="J10" s="26"/>
      <c r="K10" s="15"/>
    </row>
    <row r="11" spans="1:12" x14ac:dyDescent="0.25">
      <c r="A11" s="4"/>
      <c r="B11" s="35"/>
      <c r="C11" s="36" t="s">
        <v>424</v>
      </c>
      <c r="D11" s="36" t="s">
        <v>319</v>
      </c>
      <c r="E11" s="36" t="s">
        <v>424</v>
      </c>
      <c r="F11" s="37"/>
      <c r="G11" s="39"/>
      <c r="H11" s="26"/>
      <c r="I11" s="26"/>
      <c r="J11" s="26"/>
      <c r="K11" s="15"/>
    </row>
    <row r="12" spans="1:12" x14ac:dyDescent="0.25">
      <c r="A12" s="4"/>
      <c r="B12" s="107" t="s">
        <v>488</v>
      </c>
      <c r="C12" s="36">
        <v>0</v>
      </c>
      <c r="D12" s="36">
        <v>0</v>
      </c>
      <c r="E12" s="36">
        <v>0</v>
      </c>
      <c r="F12" s="37"/>
      <c r="G12" s="39"/>
      <c r="H12" s="26"/>
      <c r="I12" s="26"/>
      <c r="J12" s="26"/>
      <c r="K12" s="15"/>
    </row>
    <row r="13" spans="1:12" x14ac:dyDescent="0.25">
      <c r="A13" s="4">
        <v>4</v>
      </c>
      <c r="B13" s="33" t="s">
        <v>60</v>
      </c>
      <c r="C13" s="34" t="s">
        <v>70</v>
      </c>
      <c r="D13" s="34" t="s">
        <v>480</v>
      </c>
      <c r="E13" s="110" t="s">
        <v>423</v>
      </c>
      <c r="F13" s="34"/>
      <c r="G13" s="39"/>
      <c r="H13" s="26"/>
      <c r="I13" s="26"/>
      <c r="J13" s="26"/>
      <c r="K13" s="15"/>
    </row>
    <row r="14" spans="1:12" ht="30" x14ac:dyDescent="0.25">
      <c r="A14" s="4"/>
      <c r="B14" s="35"/>
      <c r="C14" s="36" t="s">
        <v>481</v>
      </c>
      <c r="D14" s="36" t="s">
        <v>482</v>
      </c>
      <c r="E14" s="111" t="s">
        <v>463</v>
      </c>
      <c r="F14" s="37"/>
      <c r="G14" s="39"/>
      <c r="H14" s="26"/>
      <c r="I14" s="26"/>
      <c r="J14" s="26"/>
      <c r="K14" s="15"/>
    </row>
    <row r="15" spans="1:12" x14ac:dyDescent="0.25">
      <c r="A15" s="4"/>
      <c r="B15" s="107" t="s">
        <v>426</v>
      </c>
      <c r="C15" s="37">
        <v>1</v>
      </c>
      <c r="D15" s="36" t="s">
        <v>356</v>
      </c>
      <c r="E15" s="36" t="s">
        <v>487</v>
      </c>
      <c r="F15" s="37"/>
      <c r="G15" s="39"/>
      <c r="H15" s="26"/>
      <c r="I15" s="26"/>
      <c r="J15" s="26"/>
      <c r="K15" s="15"/>
    </row>
    <row r="16" spans="1:12" x14ac:dyDescent="0.25">
      <c r="A16" s="4">
        <v>5</v>
      </c>
      <c r="B16" s="33" t="s">
        <v>165</v>
      </c>
      <c r="C16" s="34" t="s">
        <v>450</v>
      </c>
      <c r="D16" s="34" t="s">
        <v>284</v>
      </c>
      <c r="E16" s="34" t="s">
        <v>449</v>
      </c>
      <c r="F16" s="34"/>
      <c r="G16" s="39"/>
      <c r="H16" s="26"/>
      <c r="I16" s="26"/>
      <c r="J16" s="26"/>
      <c r="K16" s="15"/>
    </row>
    <row r="17" spans="1:12" ht="30" x14ac:dyDescent="0.25">
      <c r="A17" s="4"/>
      <c r="B17" s="35"/>
      <c r="C17" s="36" t="s">
        <v>477</v>
      </c>
      <c r="D17" s="36" t="s">
        <v>478</v>
      </c>
      <c r="E17" s="36" t="s">
        <v>479</v>
      </c>
      <c r="F17" s="37"/>
      <c r="G17" s="39"/>
      <c r="H17" s="26"/>
      <c r="I17" s="26"/>
      <c r="J17" s="26"/>
      <c r="K17" s="15"/>
    </row>
    <row r="18" spans="1:12" x14ac:dyDescent="0.25">
      <c r="A18" s="4"/>
      <c r="B18" s="107" t="s">
        <v>464</v>
      </c>
      <c r="C18" s="36">
        <v>1</v>
      </c>
      <c r="D18" s="36">
        <v>1</v>
      </c>
      <c r="E18" s="36">
        <v>1</v>
      </c>
      <c r="F18" s="37"/>
      <c r="G18" s="40"/>
      <c r="H18" s="41"/>
      <c r="I18" s="41"/>
      <c r="J18" s="41"/>
      <c r="K18" s="42"/>
    </row>
    <row r="20" spans="1:12" x14ac:dyDescent="0.25">
      <c r="B20" s="124" t="s">
        <v>382</v>
      </c>
      <c r="C20" s="124"/>
      <c r="D20" s="124"/>
      <c r="E20" s="124"/>
      <c r="F20" s="124"/>
    </row>
    <row r="23" spans="1:12" x14ac:dyDescent="0.25">
      <c r="A23" s="4">
        <v>2</v>
      </c>
      <c r="B23" s="33" t="s">
        <v>88</v>
      </c>
      <c r="C23" s="34" t="s">
        <v>64</v>
      </c>
      <c r="D23" s="54" t="s">
        <v>64</v>
      </c>
      <c r="E23" s="34" t="s">
        <v>89</v>
      </c>
      <c r="F23" s="34" t="s">
        <v>70</v>
      </c>
      <c r="G23" s="26"/>
      <c r="H23" s="26"/>
      <c r="I23" s="26"/>
      <c r="J23" s="26"/>
      <c r="K23" s="26"/>
      <c r="L23" s="26"/>
    </row>
    <row r="24" spans="1:12" ht="30" x14ac:dyDescent="0.25">
      <c r="C24" s="34" t="s">
        <v>50</v>
      </c>
      <c r="D24" s="36" t="s">
        <v>269</v>
      </c>
      <c r="E24" s="36" t="s">
        <v>299</v>
      </c>
      <c r="F24" s="36" t="s">
        <v>429</v>
      </c>
    </row>
    <row r="25" spans="1:12" ht="45" x14ac:dyDescent="0.25">
      <c r="C25" s="36" t="s">
        <v>270</v>
      </c>
      <c r="D25" s="2" t="s">
        <v>428</v>
      </c>
      <c r="E25" s="2" t="s">
        <v>427</v>
      </c>
    </row>
  </sheetData>
  <mergeCells count="3">
    <mergeCell ref="G1:K1"/>
    <mergeCell ref="G2:K2"/>
    <mergeCell ref="B20:F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E24"/>
  <sheetViews>
    <sheetView workbookViewId="0">
      <selection activeCell="B14" sqref="B14"/>
    </sheetView>
  </sheetViews>
  <sheetFormatPr defaultRowHeight="15" x14ac:dyDescent="0.25"/>
  <cols>
    <col min="1" max="1" width="56.7109375" style="2" customWidth="1"/>
    <col min="2" max="3" width="22.7109375" style="2" customWidth="1"/>
    <col min="4" max="4" width="12.7109375" style="2" customWidth="1"/>
    <col min="5" max="5" width="40.7109375" style="2" customWidth="1"/>
    <col min="6" max="16384" width="9.140625" style="2"/>
  </cols>
  <sheetData>
    <row r="1" spans="1:5" x14ac:dyDescent="0.25">
      <c r="A1" s="90" t="s">
        <v>390</v>
      </c>
      <c r="B1" s="125" t="s">
        <v>391</v>
      </c>
      <c r="C1" s="126"/>
      <c r="D1" s="126"/>
      <c r="E1" s="127"/>
    </row>
    <row r="2" spans="1:5" ht="30" x14ac:dyDescent="0.25">
      <c r="A2" s="90"/>
      <c r="B2" s="90" t="s">
        <v>392</v>
      </c>
      <c r="C2" s="90" t="s">
        <v>388</v>
      </c>
      <c r="D2" s="90" t="s">
        <v>410</v>
      </c>
      <c r="E2" s="90" t="s">
        <v>296</v>
      </c>
    </row>
    <row r="3" spans="1:5" s="95" customFormat="1" x14ac:dyDescent="0.25">
      <c r="A3" s="82" t="s">
        <v>285</v>
      </c>
      <c r="B3" s="82" t="s">
        <v>395</v>
      </c>
      <c r="C3" s="82" t="s">
        <v>389</v>
      </c>
      <c r="D3" s="82" t="s">
        <v>245</v>
      </c>
      <c r="E3" s="82"/>
    </row>
    <row r="4" spans="1:5" s="95" customFormat="1" x14ac:dyDescent="0.25">
      <c r="A4" s="95" t="s">
        <v>287</v>
      </c>
      <c r="B4" s="95" t="s">
        <v>43</v>
      </c>
      <c r="C4" s="95" t="s">
        <v>389</v>
      </c>
      <c r="D4" s="95" t="s">
        <v>247</v>
      </c>
    </row>
    <row r="5" spans="1:5" x14ac:dyDescent="0.25">
      <c r="A5" s="95" t="s">
        <v>288</v>
      </c>
      <c r="B5" s="95" t="s">
        <v>43</v>
      </c>
      <c r="C5" s="95" t="s">
        <v>389</v>
      </c>
      <c r="D5" s="95" t="s">
        <v>247</v>
      </c>
      <c r="E5" s="95"/>
    </row>
    <row r="6" spans="1:5" x14ac:dyDescent="0.25">
      <c r="A6" s="32" t="s">
        <v>405</v>
      </c>
      <c r="B6" s="32" t="s">
        <v>58</v>
      </c>
      <c r="C6" s="32" t="s">
        <v>389</v>
      </c>
      <c r="D6" s="32" t="s">
        <v>245</v>
      </c>
      <c r="E6" s="32"/>
    </row>
    <row r="7" spans="1:5" x14ac:dyDescent="0.25">
      <c r="A7" s="82" t="s">
        <v>406</v>
      </c>
      <c r="B7" s="82" t="s">
        <v>58</v>
      </c>
      <c r="C7" s="82" t="s">
        <v>389</v>
      </c>
      <c r="D7" s="82" t="s">
        <v>245</v>
      </c>
      <c r="E7" s="82"/>
    </row>
    <row r="8" spans="1:5" s="31" customFormat="1" x14ac:dyDescent="0.25">
      <c r="A8" s="32" t="s">
        <v>347</v>
      </c>
      <c r="B8" s="32" t="s">
        <v>396</v>
      </c>
      <c r="C8" s="32" t="s">
        <v>389</v>
      </c>
      <c r="D8" s="32" t="s">
        <v>245</v>
      </c>
      <c r="E8" s="32"/>
    </row>
    <row r="9" spans="1:5" s="31" customFormat="1" ht="30" x14ac:dyDescent="0.25">
      <c r="A9" s="32" t="s">
        <v>469</v>
      </c>
      <c r="B9" s="32" t="s">
        <v>396</v>
      </c>
      <c r="C9" s="32" t="s">
        <v>389</v>
      </c>
      <c r="D9" s="32" t="s">
        <v>245</v>
      </c>
      <c r="E9" s="32"/>
    </row>
    <row r="10" spans="1:5" s="31" customFormat="1" x14ac:dyDescent="0.25"/>
    <row r="11" spans="1:5" s="31" customFormat="1" x14ac:dyDescent="0.25"/>
    <row r="12" spans="1:5" x14ac:dyDescent="0.25">
      <c r="A12" s="84" t="s">
        <v>344</v>
      </c>
      <c r="B12" s="84"/>
      <c r="C12" s="84" t="s">
        <v>292</v>
      </c>
      <c r="D12" s="84" t="s">
        <v>293</v>
      </c>
      <c r="E12" s="84" t="s">
        <v>296</v>
      </c>
    </row>
    <row r="13" spans="1:5" x14ac:dyDescent="0.25">
      <c r="A13" s="2" t="s">
        <v>345</v>
      </c>
      <c r="C13" s="2" t="s">
        <v>346</v>
      </c>
    </row>
    <row r="14" spans="1:5" x14ac:dyDescent="0.25">
      <c r="A14" s="2" t="s">
        <v>297</v>
      </c>
    </row>
    <row r="15" spans="1:5" x14ac:dyDescent="0.25">
      <c r="A15" s="2" t="s">
        <v>291</v>
      </c>
    </row>
    <row r="16" spans="1:5" x14ac:dyDescent="0.25">
      <c r="A16" s="2" t="s">
        <v>298</v>
      </c>
    </row>
    <row r="19" spans="1:5" x14ac:dyDescent="0.25">
      <c r="A19" s="84" t="s">
        <v>383</v>
      </c>
      <c r="B19" s="84" t="s">
        <v>385</v>
      </c>
      <c r="C19" s="84" t="s">
        <v>386</v>
      </c>
      <c r="D19" s="84"/>
      <c r="E19" s="84"/>
    </row>
    <row r="20" spans="1:5" x14ac:dyDescent="0.25">
      <c r="A20" s="2" t="s">
        <v>384</v>
      </c>
    </row>
    <row r="21" spans="1:5" x14ac:dyDescent="0.25">
      <c r="A21" s="2" t="s">
        <v>387</v>
      </c>
    </row>
    <row r="24" spans="1:5" x14ac:dyDescent="0.25">
      <c r="A24" s="104" t="s">
        <v>286</v>
      </c>
      <c r="B24" s="104" t="s">
        <v>394</v>
      </c>
      <c r="C24" s="104" t="s">
        <v>389</v>
      </c>
      <c r="D24" s="104"/>
      <c r="E24" s="104" t="s">
        <v>393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51"/>
  <sheetViews>
    <sheetView workbookViewId="0">
      <pane xSplit="2" topLeftCell="C1" activePane="topRight" state="frozen"/>
      <selection pane="topRight" activeCell="C41" sqref="C41"/>
    </sheetView>
  </sheetViews>
  <sheetFormatPr defaultRowHeight="15" x14ac:dyDescent="0.25"/>
  <cols>
    <col min="1" max="1" width="3.7109375" style="2" customWidth="1"/>
    <col min="2" max="2" width="20.7109375" style="6" customWidth="1"/>
    <col min="3" max="3" width="65.7109375" style="2" customWidth="1"/>
    <col min="4" max="9" width="3.7109375" style="2" customWidth="1"/>
    <col min="10" max="13" width="4.7109375" style="2" customWidth="1"/>
    <col min="14" max="18" width="3.7109375" style="2" customWidth="1"/>
    <col min="19" max="19" width="6.7109375" style="2" customWidth="1"/>
    <col min="20" max="16384" width="9.140625" style="2"/>
  </cols>
  <sheetData>
    <row r="1" spans="1:19" ht="15" customHeight="1" x14ac:dyDescent="0.25">
      <c r="B1" s="48" t="s">
        <v>151</v>
      </c>
      <c r="C1" s="93"/>
      <c r="D1" s="129" t="s">
        <v>178</v>
      </c>
      <c r="E1" s="130"/>
      <c r="F1" s="130"/>
      <c r="G1" s="130"/>
      <c r="H1" s="130"/>
      <c r="I1" s="130"/>
      <c r="J1" s="130"/>
      <c r="K1" s="130"/>
      <c r="L1" s="130"/>
      <c r="M1" s="130"/>
      <c r="N1" s="130" t="s">
        <v>172</v>
      </c>
      <c r="O1" s="130"/>
      <c r="P1" s="130"/>
      <c r="Q1" s="130"/>
      <c r="R1" s="131"/>
    </row>
    <row r="2" spans="1:19" ht="15" customHeight="1" x14ac:dyDescent="0.25">
      <c r="A2" s="2" t="s">
        <v>189</v>
      </c>
      <c r="B2" s="49" t="s">
        <v>154</v>
      </c>
      <c r="C2" s="50" t="s">
        <v>157</v>
      </c>
      <c r="D2" s="72"/>
      <c r="E2" s="73"/>
      <c r="F2" s="74"/>
      <c r="G2" s="72"/>
      <c r="H2" s="73"/>
      <c r="I2" s="74"/>
      <c r="J2" s="72"/>
      <c r="K2" s="73"/>
      <c r="L2" s="73"/>
      <c r="M2" s="74"/>
      <c r="N2" s="53" t="s">
        <v>179</v>
      </c>
      <c r="O2" s="53" t="s">
        <v>180</v>
      </c>
      <c r="P2" s="53" t="s">
        <v>182</v>
      </c>
      <c r="Q2" s="53" t="s">
        <v>181</v>
      </c>
      <c r="R2" s="71" t="s">
        <v>183</v>
      </c>
      <c r="S2" s="47" t="s">
        <v>23</v>
      </c>
    </row>
    <row r="3" spans="1:19" ht="15" customHeight="1" x14ac:dyDescent="0.25">
      <c r="B3" s="58"/>
      <c r="C3" s="91" t="s">
        <v>184</v>
      </c>
      <c r="D3" s="134" t="s">
        <v>280</v>
      </c>
      <c r="E3" s="134"/>
      <c r="F3" s="134"/>
      <c r="G3" s="134"/>
      <c r="H3" s="134"/>
      <c r="I3" s="134"/>
      <c r="J3" s="134"/>
      <c r="K3" s="134"/>
      <c r="L3" s="134"/>
      <c r="M3" s="134"/>
      <c r="N3" s="51"/>
      <c r="O3" s="51"/>
      <c r="P3" s="51"/>
      <c r="Q3" s="51"/>
      <c r="R3" s="51"/>
    </row>
    <row r="4" spans="1:19" ht="30" x14ac:dyDescent="0.25">
      <c r="A4" s="2">
        <v>1</v>
      </c>
      <c r="B4" s="55" t="s">
        <v>188</v>
      </c>
      <c r="C4" s="31" t="s">
        <v>353</v>
      </c>
      <c r="N4" s="25">
        <v>0</v>
      </c>
      <c r="O4" s="25">
        <v>0</v>
      </c>
      <c r="P4" s="31">
        <v>2</v>
      </c>
      <c r="Q4" s="32">
        <v>3</v>
      </c>
      <c r="R4" s="32">
        <v>3</v>
      </c>
      <c r="S4" s="2">
        <f t="shared" ref="S4:S13" si="0">SUM(D4:R4)</f>
        <v>8</v>
      </c>
    </row>
    <row r="5" spans="1:19" ht="30" x14ac:dyDescent="0.25">
      <c r="A5" s="2">
        <v>2</v>
      </c>
      <c r="B5" s="81" t="s">
        <v>87</v>
      </c>
      <c r="C5" s="82" t="s">
        <v>320</v>
      </c>
      <c r="N5" s="2">
        <v>1</v>
      </c>
      <c r="O5" s="32">
        <v>3</v>
      </c>
      <c r="P5" s="2">
        <v>1</v>
      </c>
      <c r="Q5" s="2">
        <v>2</v>
      </c>
      <c r="R5" s="2">
        <v>1</v>
      </c>
      <c r="S5" s="2">
        <f t="shared" si="0"/>
        <v>8</v>
      </c>
    </row>
    <row r="6" spans="1:19" x14ac:dyDescent="0.25">
      <c r="A6" s="2">
        <v>3</v>
      </c>
      <c r="B6" s="81" t="s">
        <v>170</v>
      </c>
      <c r="C6" s="32" t="s">
        <v>321</v>
      </c>
      <c r="N6" s="31">
        <v>2</v>
      </c>
      <c r="O6" s="32">
        <v>3</v>
      </c>
      <c r="P6" s="31">
        <v>1</v>
      </c>
      <c r="Q6" s="31">
        <v>2</v>
      </c>
      <c r="R6" s="25">
        <v>0</v>
      </c>
      <c r="S6" s="2">
        <f t="shared" si="0"/>
        <v>8</v>
      </c>
    </row>
    <row r="7" spans="1:19" x14ac:dyDescent="0.25">
      <c r="A7" s="2">
        <v>4</v>
      </c>
      <c r="B7" s="81" t="s">
        <v>193</v>
      </c>
      <c r="C7" s="32" t="s">
        <v>323</v>
      </c>
      <c r="N7" s="32">
        <v>3</v>
      </c>
      <c r="O7" s="2">
        <v>2</v>
      </c>
      <c r="P7" s="2">
        <v>1</v>
      </c>
      <c r="Q7" s="25">
        <v>0</v>
      </c>
      <c r="R7" s="2">
        <v>2</v>
      </c>
      <c r="S7" s="2">
        <f t="shared" si="0"/>
        <v>8</v>
      </c>
    </row>
    <row r="8" spans="1:19" x14ac:dyDescent="0.25">
      <c r="A8" s="2">
        <v>5</v>
      </c>
      <c r="B8" s="46" t="s">
        <v>198</v>
      </c>
      <c r="C8" s="31" t="s">
        <v>301</v>
      </c>
      <c r="N8" s="25">
        <v>0</v>
      </c>
      <c r="O8" s="2">
        <v>2</v>
      </c>
      <c r="P8" s="2">
        <v>1</v>
      </c>
      <c r="Q8" s="2">
        <v>2</v>
      </c>
      <c r="R8" s="32">
        <v>3</v>
      </c>
      <c r="S8" s="2">
        <f t="shared" si="0"/>
        <v>8</v>
      </c>
    </row>
    <row r="9" spans="1:19" ht="30" x14ac:dyDescent="0.25">
      <c r="A9" s="2">
        <v>6</v>
      </c>
      <c r="B9" s="46" t="s">
        <v>160</v>
      </c>
      <c r="C9" s="31" t="s">
        <v>251</v>
      </c>
      <c r="N9" s="32">
        <v>3</v>
      </c>
      <c r="O9" s="25">
        <v>0</v>
      </c>
      <c r="P9" s="32">
        <v>3</v>
      </c>
      <c r="Q9" s="25">
        <v>0</v>
      </c>
      <c r="R9" s="2">
        <v>2</v>
      </c>
      <c r="S9" s="2">
        <f t="shared" si="0"/>
        <v>8</v>
      </c>
    </row>
    <row r="10" spans="1:19" x14ac:dyDescent="0.25">
      <c r="A10" s="2">
        <v>7</v>
      </c>
      <c r="B10" s="46" t="s">
        <v>195</v>
      </c>
      <c r="C10" s="31" t="s">
        <v>354</v>
      </c>
      <c r="N10" s="32">
        <v>3</v>
      </c>
      <c r="O10" s="2">
        <v>1</v>
      </c>
      <c r="P10" s="2">
        <v>2</v>
      </c>
      <c r="Q10" s="2">
        <v>1</v>
      </c>
      <c r="R10" s="2">
        <v>1</v>
      </c>
      <c r="S10" s="2">
        <f t="shared" si="0"/>
        <v>8</v>
      </c>
    </row>
    <row r="11" spans="1:19" x14ac:dyDescent="0.25">
      <c r="A11" s="2">
        <v>8</v>
      </c>
      <c r="B11" s="55" t="s">
        <v>197</v>
      </c>
      <c r="C11" s="69"/>
      <c r="N11" s="25">
        <v>0</v>
      </c>
      <c r="O11" s="2">
        <v>2</v>
      </c>
      <c r="P11" s="32">
        <v>3</v>
      </c>
      <c r="Q11" s="2">
        <v>1</v>
      </c>
      <c r="R11" s="2">
        <v>2</v>
      </c>
      <c r="S11" s="2">
        <f t="shared" si="0"/>
        <v>8</v>
      </c>
    </row>
    <row r="12" spans="1:19" ht="30" x14ac:dyDescent="0.25">
      <c r="A12" s="2">
        <v>9</v>
      </c>
      <c r="B12" s="46" t="s">
        <v>159</v>
      </c>
      <c r="C12" s="31" t="s">
        <v>271</v>
      </c>
      <c r="N12" s="2">
        <v>2</v>
      </c>
      <c r="O12" s="32">
        <v>3</v>
      </c>
      <c r="P12" s="25">
        <v>0</v>
      </c>
      <c r="Q12" s="2">
        <v>2</v>
      </c>
      <c r="R12" s="2">
        <v>1</v>
      </c>
      <c r="S12" s="2">
        <f t="shared" si="0"/>
        <v>8</v>
      </c>
    </row>
    <row r="13" spans="1:19" x14ac:dyDescent="0.25">
      <c r="A13" s="2">
        <v>10</v>
      </c>
      <c r="B13" s="81" t="s">
        <v>169</v>
      </c>
      <c r="C13" s="32" t="s">
        <v>322</v>
      </c>
      <c r="N13" s="2">
        <v>2</v>
      </c>
      <c r="O13" s="25">
        <v>0</v>
      </c>
      <c r="P13" s="2">
        <v>2</v>
      </c>
      <c r="Q13" s="32">
        <v>3</v>
      </c>
      <c r="R13" s="2">
        <v>1</v>
      </c>
      <c r="S13" s="2">
        <f t="shared" si="0"/>
        <v>8</v>
      </c>
    </row>
    <row r="14" spans="1:19" x14ac:dyDescent="0.25">
      <c r="N14" s="6">
        <f>SUM(N4:N13)</f>
        <v>16</v>
      </c>
      <c r="O14" s="6">
        <f t="shared" ref="O14:R14" si="1">SUM(O4:O13)</f>
        <v>16</v>
      </c>
      <c r="P14" s="6">
        <f t="shared" si="1"/>
        <v>16</v>
      </c>
      <c r="Q14" s="6">
        <f>SUM(Q4:Q13)</f>
        <v>16</v>
      </c>
      <c r="R14" s="6">
        <f t="shared" si="1"/>
        <v>16</v>
      </c>
      <c r="S14" s="6">
        <f>SUM(S4:S13)</f>
        <v>80</v>
      </c>
    </row>
    <row r="15" spans="1:19" x14ac:dyDescent="0.25">
      <c r="N15" s="6"/>
      <c r="O15" s="6"/>
      <c r="P15" s="6"/>
      <c r="Q15" s="6"/>
      <c r="R15" s="6"/>
    </row>
    <row r="16" spans="1:19" ht="15" customHeight="1" x14ac:dyDescent="0.25">
      <c r="A16" s="2" t="s">
        <v>189</v>
      </c>
      <c r="B16" s="49" t="s">
        <v>152</v>
      </c>
      <c r="C16" s="59" t="s">
        <v>214</v>
      </c>
      <c r="D16" s="132" t="s">
        <v>171</v>
      </c>
      <c r="E16" s="132"/>
      <c r="F16" s="132"/>
      <c r="G16" s="132" t="s">
        <v>42</v>
      </c>
      <c r="H16" s="132"/>
      <c r="I16" s="132"/>
      <c r="J16" s="72"/>
      <c r="K16" s="73"/>
      <c r="L16" s="73"/>
      <c r="M16" s="74"/>
      <c r="N16" s="72"/>
      <c r="O16" s="73"/>
      <c r="P16" s="73"/>
      <c r="Q16" s="73"/>
      <c r="R16" s="74"/>
      <c r="S16" s="47" t="s">
        <v>23</v>
      </c>
    </row>
    <row r="17" spans="1:19" ht="15" customHeight="1" x14ac:dyDescent="0.25">
      <c r="B17" s="51"/>
      <c r="C17" s="91" t="s">
        <v>173</v>
      </c>
      <c r="D17" s="134" t="s">
        <v>281</v>
      </c>
      <c r="E17" s="134"/>
      <c r="F17" s="134"/>
      <c r="G17" s="134"/>
      <c r="H17" s="134"/>
      <c r="I17" s="134"/>
      <c r="J17" s="134"/>
      <c r="K17" s="134"/>
      <c r="L17" s="134"/>
      <c r="M17" s="134"/>
      <c r="N17" s="51"/>
      <c r="O17" s="51"/>
      <c r="P17" s="51"/>
      <c r="Q17" s="51"/>
      <c r="R17" s="51"/>
    </row>
    <row r="18" spans="1:19" x14ac:dyDescent="0.25">
      <c r="A18" s="2">
        <v>1</v>
      </c>
      <c r="B18" s="55" t="s">
        <v>191</v>
      </c>
      <c r="C18" s="69"/>
      <c r="D18" s="32">
        <v>3</v>
      </c>
      <c r="E18" s="25">
        <v>0</v>
      </c>
      <c r="F18" s="25">
        <v>0</v>
      </c>
      <c r="G18" s="32">
        <v>3</v>
      </c>
      <c r="H18" s="32">
        <v>3</v>
      </c>
      <c r="I18" s="2">
        <v>2</v>
      </c>
      <c r="S18" s="2">
        <f t="shared" ref="S18:S27" si="2">SUM(D18:R18)</f>
        <v>11</v>
      </c>
    </row>
    <row r="19" spans="1:19" x14ac:dyDescent="0.25">
      <c r="A19" s="2">
        <v>2</v>
      </c>
      <c r="B19" s="81" t="s">
        <v>200</v>
      </c>
      <c r="C19" s="82" t="s">
        <v>318</v>
      </c>
      <c r="D19" s="32">
        <v>3</v>
      </c>
      <c r="E19" s="2">
        <v>2</v>
      </c>
      <c r="F19" s="2">
        <v>1</v>
      </c>
      <c r="G19" s="2">
        <v>2</v>
      </c>
      <c r="H19" s="2">
        <v>2</v>
      </c>
      <c r="I19" s="2">
        <v>1</v>
      </c>
      <c r="S19" s="2">
        <f t="shared" si="2"/>
        <v>11</v>
      </c>
    </row>
    <row r="20" spans="1:19" x14ac:dyDescent="0.25">
      <c r="A20" s="2">
        <v>3</v>
      </c>
      <c r="B20" s="46" t="s">
        <v>37</v>
      </c>
      <c r="C20" s="31" t="s">
        <v>250</v>
      </c>
      <c r="D20" s="2">
        <v>2</v>
      </c>
      <c r="E20" s="2">
        <v>2</v>
      </c>
      <c r="F20" s="2">
        <v>2</v>
      </c>
      <c r="G20" s="32">
        <v>3</v>
      </c>
      <c r="H20" s="2">
        <v>2</v>
      </c>
      <c r="I20" s="25">
        <v>0</v>
      </c>
      <c r="S20" s="2">
        <f t="shared" si="2"/>
        <v>11</v>
      </c>
    </row>
    <row r="21" spans="1:19" ht="30" x14ac:dyDescent="0.25">
      <c r="A21" s="2">
        <v>4</v>
      </c>
      <c r="B21" s="81" t="s">
        <v>38</v>
      </c>
      <c r="C21" s="82" t="s">
        <v>302</v>
      </c>
      <c r="D21" s="31">
        <v>1</v>
      </c>
      <c r="E21" s="31">
        <v>1</v>
      </c>
      <c r="F21" s="25">
        <v>0</v>
      </c>
      <c r="G21" s="32">
        <v>3</v>
      </c>
      <c r="H21" s="32">
        <v>3</v>
      </c>
      <c r="I21" s="32">
        <v>3</v>
      </c>
      <c r="S21" s="2">
        <f t="shared" si="2"/>
        <v>11</v>
      </c>
    </row>
    <row r="22" spans="1:19" x14ac:dyDescent="0.25">
      <c r="A22" s="2">
        <v>5</v>
      </c>
      <c r="B22" s="55" t="s">
        <v>196</v>
      </c>
      <c r="C22" s="69" t="s">
        <v>326</v>
      </c>
      <c r="D22" s="2">
        <v>2</v>
      </c>
      <c r="E22" s="2">
        <v>1</v>
      </c>
      <c r="F22" s="2">
        <v>1</v>
      </c>
      <c r="G22" s="32">
        <v>3</v>
      </c>
      <c r="H22" s="32">
        <v>3</v>
      </c>
      <c r="I22" s="2">
        <v>1</v>
      </c>
      <c r="S22" s="2">
        <f t="shared" si="2"/>
        <v>11</v>
      </c>
    </row>
    <row r="23" spans="1:19" x14ac:dyDescent="0.25">
      <c r="A23" s="2">
        <v>6</v>
      </c>
      <c r="B23" s="55" t="s">
        <v>203</v>
      </c>
      <c r="C23" s="31" t="s">
        <v>326</v>
      </c>
      <c r="D23" s="32">
        <v>3</v>
      </c>
      <c r="E23" s="2">
        <v>2</v>
      </c>
      <c r="F23" s="25">
        <v>0</v>
      </c>
      <c r="G23" s="32">
        <v>3</v>
      </c>
      <c r="H23" s="32">
        <v>3</v>
      </c>
      <c r="I23" s="25">
        <v>0</v>
      </c>
      <c r="S23" s="2">
        <f t="shared" si="2"/>
        <v>11</v>
      </c>
    </row>
    <row r="24" spans="1:19" ht="30" x14ac:dyDescent="0.25">
      <c r="A24" s="2">
        <v>7</v>
      </c>
      <c r="B24" s="46" t="s">
        <v>202</v>
      </c>
      <c r="C24" s="2" t="s">
        <v>295</v>
      </c>
      <c r="D24" s="32">
        <v>3</v>
      </c>
      <c r="E24" s="2">
        <v>2</v>
      </c>
      <c r="F24" s="2">
        <v>2</v>
      </c>
      <c r="G24" s="32">
        <v>3</v>
      </c>
      <c r="H24" s="2">
        <v>1</v>
      </c>
      <c r="I24" s="25">
        <v>0</v>
      </c>
      <c r="S24" s="2">
        <f t="shared" si="2"/>
        <v>11</v>
      </c>
    </row>
    <row r="25" spans="1:19" ht="45" x14ac:dyDescent="0.25">
      <c r="A25" s="2">
        <v>8</v>
      </c>
      <c r="B25" s="46" t="s">
        <v>272</v>
      </c>
      <c r="C25" s="2" t="s">
        <v>340</v>
      </c>
      <c r="D25" s="32">
        <v>3</v>
      </c>
      <c r="E25" s="31">
        <v>1</v>
      </c>
      <c r="F25" s="25">
        <v>0</v>
      </c>
      <c r="G25" s="32">
        <v>3</v>
      </c>
      <c r="H25" s="2">
        <v>2</v>
      </c>
      <c r="I25" s="2">
        <v>2</v>
      </c>
      <c r="S25" s="2">
        <f t="shared" si="2"/>
        <v>11</v>
      </c>
    </row>
    <row r="26" spans="1:19" x14ac:dyDescent="0.25">
      <c r="A26" s="2">
        <v>9</v>
      </c>
      <c r="B26" s="81" t="s">
        <v>190</v>
      </c>
      <c r="C26" s="95" t="s">
        <v>339</v>
      </c>
      <c r="D26" s="32">
        <v>3</v>
      </c>
      <c r="E26" s="32">
        <v>3</v>
      </c>
      <c r="F26" s="2">
        <v>2</v>
      </c>
      <c r="G26" s="2">
        <v>1</v>
      </c>
      <c r="H26" s="2">
        <v>1</v>
      </c>
      <c r="I26" s="2">
        <v>1</v>
      </c>
      <c r="S26" s="2">
        <f t="shared" si="2"/>
        <v>11</v>
      </c>
    </row>
    <row r="27" spans="1:19" ht="30" x14ac:dyDescent="0.25">
      <c r="A27" s="2">
        <v>10</v>
      </c>
      <c r="B27" s="81" t="s">
        <v>155</v>
      </c>
      <c r="C27" s="32" t="s">
        <v>317</v>
      </c>
      <c r="D27" s="2">
        <v>2</v>
      </c>
      <c r="E27" s="2">
        <v>2</v>
      </c>
      <c r="F27" s="2">
        <v>1</v>
      </c>
      <c r="G27" s="2">
        <v>2</v>
      </c>
      <c r="H27" s="2">
        <v>2</v>
      </c>
      <c r="I27" s="2">
        <v>2</v>
      </c>
      <c r="S27" s="2">
        <f t="shared" si="2"/>
        <v>11</v>
      </c>
    </row>
    <row r="28" spans="1:19" x14ac:dyDescent="0.25">
      <c r="D28" s="6">
        <f>SUM(D18:D27)</f>
        <v>25</v>
      </c>
      <c r="E28" s="6">
        <f t="shared" ref="E28:I28" si="3">SUM(E18:E27)</f>
        <v>16</v>
      </c>
      <c r="F28" s="6">
        <f t="shared" si="3"/>
        <v>9</v>
      </c>
      <c r="G28" s="6">
        <f t="shared" si="3"/>
        <v>26</v>
      </c>
      <c r="H28" s="6">
        <f t="shared" si="3"/>
        <v>22</v>
      </c>
      <c r="I28" s="6">
        <f t="shared" si="3"/>
        <v>12</v>
      </c>
      <c r="S28" s="6">
        <f>SUM(S18:S27)</f>
        <v>110</v>
      </c>
    </row>
    <row r="29" spans="1:19" x14ac:dyDescent="0.25">
      <c r="D29" s="6"/>
      <c r="E29" s="6"/>
      <c r="F29" s="6"/>
      <c r="G29" s="6"/>
      <c r="H29" s="6"/>
      <c r="I29" s="6"/>
    </row>
    <row r="30" spans="1:19" ht="15" customHeight="1" x14ac:dyDescent="0.25">
      <c r="B30" s="49" t="s">
        <v>153</v>
      </c>
      <c r="C30" s="59" t="s">
        <v>157</v>
      </c>
      <c r="D30" s="72"/>
      <c r="E30" s="73"/>
      <c r="F30" s="74"/>
      <c r="G30" s="72"/>
      <c r="H30" s="73"/>
      <c r="I30" s="74"/>
      <c r="J30" s="128" t="s">
        <v>213</v>
      </c>
      <c r="K30" s="128"/>
      <c r="L30" s="128"/>
      <c r="M30" s="128"/>
      <c r="N30" s="72"/>
      <c r="O30" s="73"/>
      <c r="P30" s="73"/>
      <c r="Q30" s="73"/>
      <c r="R30" s="74"/>
      <c r="S30" s="47" t="s">
        <v>23</v>
      </c>
    </row>
    <row r="31" spans="1:19" ht="15" customHeight="1" x14ac:dyDescent="0.25">
      <c r="B31" s="52"/>
      <c r="C31" s="92" t="s">
        <v>174</v>
      </c>
      <c r="D31" s="133" t="s">
        <v>282</v>
      </c>
      <c r="E31" s="133"/>
      <c r="F31" s="133"/>
      <c r="G31" s="133"/>
      <c r="H31" s="133"/>
      <c r="I31" s="133"/>
      <c r="J31" s="133"/>
      <c r="K31" s="133"/>
      <c r="L31" s="133"/>
      <c r="M31" s="133"/>
      <c r="N31" s="52"/>
      <c r="O31" s="52"/>
      <c r="P31" s="52"/>
      <c r="Q31" s="52"/>
      <c r="R31" s="52"/>
    </row>
    <row r="32" spans="1:19" x14ac:dyDescent="0.25">
      <c r="A32" s="2">
        <v>1</v>
      </c>
      <c r="B32" s="81" t="s">
        <v>205</v>
      </c>
      <c r="C32" s="32" t="s">
        <v>300</v>
      </c>
      <c r="J32" s="25">
        <v>0</v>
      </c>
      <c r="K32" s="2">
        <v>1</v>
      </c>
      <c r="L32" s="2">
        <v>1</v>
      </c>
      <c r="M32" s="32">
        <v>3</v>
      </c>
      <c r="S32" s="2">
        <f t="shared" ref="S32:S41" si="4">SUM(D32:R32)</f>
        <v>5</v>
      </c>
    </row>
    <row r="33" spans="1:19" x14ac:dyDescent="0.25">
      <c r="A33" s="2">
        <v>2</v>
      </c>
      <c r="B33" s="46" t="s">
        <v>158</v>
      </c>
      <c r="C33" s="2" t="s">
        <v>326</v>
      </c>
      <c r="J33" s="2">
        <v>2</v>
      </c>
      <c r="K33" s="2">
        <v>2</v>
      </c>
      <c r="L33" s="2">
        <v>1</v>
      </c>
      <c r="M33" s="25">
        <v>0</v>
      </c>
      <c r="S33" s="2">
        <f t="shared" si="4"/>
        <v>5</v>
      </c>
    </row>
    <row r="34" spans="1:19" ht="30" x14ac:dyDescent="0.25">
      <c r="A34" s="2">
        <v>3</v>
      </c>
      <c r="B34" s="81" t="s">
        <v>192</v>
      </c>
      <c r="C34" s="32" t="s">
        <v>329</v>
      </c>
      <c r="J34" s="2">
        <v>1</v>
      </c>
      <c r="K34" s="25">
        <v>0</v>
      </c>
      <c r="L34" s="32">
        <v>3</v>
      </c>
      <c r="M34" s="31">
        <v>1</v>
      </c>
      <c r="S34" s="2">
        <f t="shared" si="4"/>
        <v>5</v>
      </c>
    </row>
    <row r="35" spans="1:19" x14ac:dyDescent="0.25">
      <c r="A35" s="2">
        <v>4</v>
      </c>
      <c r="B35" s="81" t="s">
        <v>273</v>
      </c>
      <c r="C35" s="32" t="s">
        <v>303</v>
      </c>
      <c r="J35" s="2">
        <v>1</v>
      </c>
      <c r="K35" s="32">
        <v>3</v>
      </c>
      <c r="L35" s="25">
        <v>0</v>
      </c>
      <c r="M35" s="31">
        <v>1</v>
      </c>
      <c r="S35" s="2">
        <f t="shared" si="4"/>
        <v>5</v>
      </c>
    </row>
    <row r="36" spans="1:19" x14ac:dyDescent="0.25">
      <c r="A36" s="2">
        <v>5</v>
      </c>
      <c r="B36" s="46" t="s">
        <v>206</v>
      </c>
      <c r="C36" s="2" t="s">
        <v>326</v>
      </c>
      <c r="J36" s="32">
        <v>3</v>
      </c>
      <c r="K36" s="25">
        <v>0</v>
      </c>
      <c r="L36" s="2">
        <v>2</v>
      </c>
      <c r="M36" s="25">
        <v>0</v>
      </c>
      <c r="S36" s="2">
        <f t="shared" si="4"/>
        <v>5</v>
      </c>
    </row>
    <row r="37" spans="1:19" x14ac:dyDescent="0.25">
      <c r="A37" s="2">
        <v>6</v>
      </c>
      <c r="B37" s="46" t="s">
        <v>328</v>
      </c>
      <c r="C37" s="2" t="s">
        <v>326</v>
      </c>
      <c r="J37" s="25">
        <v>0</v>
      </c>
      <c r="K37" s="31">
        <v>1</v>
      </c>
      <c r="L37" s="2">
        <v>2</v>
      </c>
      <c r="M37" s="2">
        <v>2</v>
      </c>
      <c r="S37" s="2">
        <f t="shared" si="4"/>
        <v>5</v>
      </c>
    </row>
    <row r="38" spans="1:19" x14ac:dyDescent="0.25">
      <c r="A38" s="2">
        <v>7</v>
      </c>
      <c r="B38" s="46" t="s">
        <v>161</v>
      </c>
      <c r="C38" s="2" t="s">
        <v>326</v>
      </c>
      <c r="J38" s="32">
        <v>3</v>
      </c>
      <c r="K38" s="31">
        <v>2</v>
      </c>
      <c r="L38" s="25">
        <v>0</v>
      </c>
      <c r="M38" s="25">
        <v>0</v>
      </c>
      <c r="S38" s="2">
        <f t="shared" si="4"/>
        <v>5</v>
      </c>
    </row>
    <row r="39" spans="1:19" x14ac:dyDescent="0.25">
      <c r="A39" s="2">
        <v>8</v>
      </c>
      <c r="B39" s="46" t="s">
        <v>162</v>
      </c>
      <c r="C39" s="2" t="s">
        <v>325</v>
      </c>
      <c r="J39" s="2">
        <v>1</v>
      </c>
      <c r="K39" s="2">
        <v>1</v>
      </c>
      <c r="L39" s="2">
        <v>1</v>
      </c>
      <c r="M39" s="2">
        <v>2</v>
      </c>
      <c r="S39" s="2">
        <f t="shared" si="4"/>
        <v>5</v>
      </c>
    </row>
    <row r="40" spans="1:19" x14ac:dyDescent="0.25">
      <c r="A40" s="2">
        <v>9</v>
      </c>
      <c r="B40" s="46" t="s">
        <v>204</v>
      </c>
      <c r="C40" s="2" t="s">
        <v>326</v>
      </c>
      <c r="G40" s="31"/>
      <c r="J40" s="2">
        <v>2</v>
      </c>
      <c r="K40" s="2">
        <v>1</v>
      </c>
      <c r="L40" s="25">
        <v>0</v>
      </c>
      <c r="M40" s="2">
        <v>2</v>
      </c>
      <c r="S40" s="2">
        <f t="shared" si="4"/>
        <v>5</v>
      </c>
    </row>
    <row r="41" spans="1:19" x14ac:dyDescent="0.25">
      <c r="A41" s="2">
        <v>10</v>
      </c>
      <c r="B41" s="46" t="s">
        <v>194</v>
      </c>
      <c r="C41" s="22" t="s">
        <v>342</v>
      </c>
      <c r="J41" s="25">
        <v>0</v>
      </c>
      <c r="K41" s="2">
        <v>2</v>
      </c>
      <c r="L41" s="2">
        <v>1</v>
      </c>
      <c r="M41" s="2">
        <v>2</v>
      </c>
      <c r="S41" s="2">
        <f t="shared" si="4"/>
        <v>5</v>
      </c>
    </row>
    <row r="42" spans="1:19" x14ac:dyDescent="0.25">
      <c r="J42" s="6">
        <f>SUM(J32:J41)</f>
        <v>13</v>
      </c>
      <c r="K42" s="6">
        <f t="shared" ref="K42:M42" si="5">SUM(K32:K41)</f>
        <v>13</v>
      </c>
      <c r="L42" s="6">
        <f t="shared" si="5"/>
        <v>11</v>
      </c>
      <c r="M42" s="6">
        <f t="shared" si="5"/>
        <v>13</v>
      </c>
      <c r="S42" s="6">
        <f>SUM(S32:S41)</f>
        <v>50</v>
      </c>
    </row>
    <row r="45" spans="1:19" x14ac:dyDescent="0.25">
      <c r="B45" s="49" t="s">
        <v>341</v>
      </c>
      <c r="C45" s="85"/>
      <c r="D45" s="72"/>
      <c r="E45" s="73"/>
      <c r="F45" s="74"/>
      <c r="G45" s="72"/>
      <c r="H45" s="73"/>
      <c r="I45" s="74"/>
      <c r="J45" s="128"/>
      <c r="K45" s="128"/>
      <c r="L45" s="128"/>
      <c r="M45" s="128"/>
      <c r="N45" s="72"/>
      <c r="O45" s="73"/>
      <c r="P45" s="73"/>
      <c r="Q45" s="73"/>
      <c r="R45" s="74"/>
      <c r="S45" s="47"/>
    </row>
    <row r="47" spans="1:19" ht="30" x14ac:dyDescent="0.25">
      <c r="B47" s="6" t="s">
        <v>207</v>
      </c>
      <c r="C47" s="69" t="s">
        <v>343</v>
      </c>
    </row>
    <row r="48" spans="1:19" x14ac:dyDescent="0.25">
      <c r="B48" s="46" t="s">
        <v>208</v>
      </c>
    </row>
    <row r="49" spans="2:2" x14ac:dyDescent="0.25">
      <c r="B49" s="6" t="s">
        <v>209</v>
      </c>
    </row>
    <row r="51" spans="2:2" x14ac:dyDescent="0.25">
      <c r="B51" s="46"/>
    </row>
  </sheetData>
  <sortState ref="A32:T41">
    <sortCondition ref="B32:B41"/>
  </sortState>
  <mergeCells count="9">
    <mergeCell ref="J45:M45"/>
    <mergeCell ref="D1:M1"/>
    <mergeCell ref="N1:R1"/>
    <mergeCell ref="G16:I16"/>
    <mergeCell ref="D31:M31"/>
    <mergeCell ref="D17:M17"/>
    <mergeCell ref="D3:M3"/>
    <mergeCell ref="J30:M30"/>
    <mergeCell ref="D16:F16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G26"/>
  <sheetViews>
    <sheetView workbookViewId="0">
      <selection activeCell="E5" sqref="E5"/>
    </sheetView>
  </sheetViews>
  <sheetFormatPr defaultRowHeight="15" x14ac:dyDescent="0.25"/>
  <cols>
    <col min="1" max="1" width="35.7109375" style="57" customWidth="1"/>
    <col min="2" max="2" width="15.7109375" style="26" customWidth="1"/>
    <col min="3" max="3" width="10.7109375" style="26" customWidth="1"/>
    <col min="4" max="4" width="12.7109375" style="26" customWidth="1"/>
    <col min="5" max="5" width="50.7109375" style="2" customWidth="1"/>
    <col min="6" max="6" width="8.7109375" style="2" customWidth="1"/>
    <col min="7" max="7" width="30.7109375" style="2" customWidth="1"/>
    <col min="8" max="16384" width="9.140625" style="3"/>
  </cols>
  <sheetData>
    <row r="1" spans="1:7" x14ac:dyDescent="0.25">
      <c r="A1" s="56" t="s">
        <v>131</v>
      </c>
      <c r="B1" s="30" t="s">
        <v>211</v>
      </c>
      <c r="C1" s="30" t="s">
        <v>305</v>
      </c>
      <c r="D1" s="30" t="s">
        <v>304</v>
      </c>
      <c r="E1" s="30" t="s">
        <v>130</v>
      </c>
      <c r="F1" s="29" t="s">
        <v>41</v>
      </c>
      <c r="G1" s="30" t="s">
        <v>217</v>
      </c>
    </row>
    <row r="3" spans="1:7" x14ac:dyDescent="0.25">
      <c r="A3" s="57" t="s">
        <v>92</v>
      </c>
      <c r="B3" s="26" t="s">
        <v>248</v>
      </c>
      <c r="C3" s="77" t="s">
        <v>306</v>
      </c>
      <c r="D3" s="79" t="s">
        <v>314</v>
      </c>
      <c r="E3" s="2" t="s">
        <v>444</v>
      </c>
      <c r="F3" s="2">
        <v>1</v>
      </c>
      <c r="G3" s="2" t="s">
        <v>218</v>
      </c>
    </row>
    <row r="4" spans="1:7" x14ac:dyDescent="0.25">
      <c r="A4" s="57" t="s">
        <v>92</v>
      </c>
      <c r="B4" s="26" t="s">
        <v>248</v>
      </c>
      <c r="C4" s="77" t="s">
        <v>306</v>
      </c>
      <c r="D4" s="79" t="s">
        <v>314</v>
      </c>
      <c r="E4" s="2" t="s">
        <v>444</v>
      </c>
      <c r="F4" s="2">
        <v>1</v>
      </c>
      <c r="G4" s="2" t="s">
        <v>218</v>
      </c>
    </row>
    <row r="5" spans="1:7" x14ac:dyDescent="0.25">
      <c r="A5" s="57" t="s">
        <v>92</v>
      </c>
      <c r="B5" s="26" t="s">
        <v>248</v>
      </c>
      <c r="C5" s="77" t="s">
        <v>306</v>
      </c>
      <c r="D5" s="79" t="s">
        <v>314</v>
      </c>
      <c r="E5" s="2" t="s">
        <v>444</v>
      </c>
      <c r="F5" s="2">
        <v>1</v>
      </c>
      <c r="G5" s="2" t="s">
        <v>218</v>
      </c>
    </row>
    <row r="6" spans="1:7" ht="30" x14ac:dyDescent="0.25">
      <c r="A6" s="57" t="s">
        <v>221</v>
      </c>
      <c r="B6" s="26" t="s">
        <v>248</v>
      </c>
      <c r="C6" s="77" t="s">
        <v>248</v>
      </c>
      <c r="D6" s="79" t="s">
        <v>248</v>
      </c>
      <c r="E6" s="2" t="s">
        <v>222</v>
      </c>
      <c r="F6" s="2">
        <v>2</v>
      </c>
      <c r="G6" s="2" t="s">
        <v>218</v>
      </c>
    </row>
    <row r="7" spans="1:7" x14ac:dyDescent="0.25">
      <c r="C7" s="77"/>
      <c r="D7" s="79"/>
    </row>
    <row r="8" spans="1:7" x14ac:dyDescent="0.25">
      <c r="A8" s="57" t="s">
        <v>146</v>
      </c>
      <c r="B8" s="75" t="s">
        <v>310</v>
      </c>
      <c r="C8" s="77" t="s">
        <v>306</v>
      </c>
      <c r="D8" s="79" t="s">
        <v>314</v>
      </c>
      <c r="F8" s="2">
        <v>2</v>
      </c>
      <c r="G8" s="2" t="s">
        <v>348</v>
      </c>
    </row>
    <row r="9" spans="1:7" x14ac:dyDescent="0.25">
      <c r="A9" s="57" t="s">
        <v>147</v>
      </c>
      <c r="B9" s="75" t="s">
        <v>311</v>
      </c>
      <c r="C9" s="77" t="s">
        <v>306</v>
      </c>
      <c r="D9" s="79" t="s">
        <v>314</v>
      </c>
      <c r="F9" s="2">
        <v>4</v>
      </c>
      <c r="G9" s="2" t="s">
        <v>349</v>
      </c>
    </row>
    <row r="10" spans="1:7" x14ac:dyDescent="0.25">
      <c r="A10" s="57" t="s">
        <v>148</v>
      </c>
      <c r="B10" s="75" t="s">
        <v>311</v>
      </c>
      <c r="C10" s="77" t="s">
        <v>306</v>
      </c>
      <c r="D10" s="79" t="s">
        <v>314</v>
      </c>
      <c r="F10" s="2">
        <v>4</v>
      </c>
      <c r="G10" s="2" t="s">
        <v>350</v>
      </c>
    </row>
    <row r="11" spans="1:7" x14ac:dyDescent="0.25">
      <c r="B11" s="75"/>
      <c r="C11" s="77"/>
      <c r="D11" s="79"/>
    </row>
    <row r="12" spans="1:7" x14ac:dyDescent="0.25">
      <c r="A12" s="57" t="s">
        <v>65</v>
      </c>
      <c r="B12" s="75" t="s">
        <v>311</v>
      </c>
      <c r="C12" s="77" t="s">
        <v>306</v>
      </c>
      <c r="D12" s="79" t="s">
        <v>314</v>
      </c>
      <c r="F12" s="2">
        <v>10</v>
      </c>
      <c r="G12" s="2" t="s">
        <v>219</v>
      </c>
    </row>
    <row r="13" spans="1:7" x14ac:dyDescent="0.25">
      <c r="A13" s="57" t="s">
        <v>215</v>
      </c>
      <c r="B13" s="75" t="s">
        <v>311</v>
      </c>
      <c r="C13" s="77" t="s">
        <v>306</v>
      </c>
      <c r="D13" s="79" t="s">
        <v>314</v>
      </c>
      <c r="F13" s="2">
        <v>5</v>
      </c>
      <c r="G13" s="2" t="s">
        <v>220</v>
      </c>
    </row>
    <row r="14" spans="1:7" x14ac:dyDescent="0.25">
      <c r="A14" s="57" t="s">
        <v>216</v>
      </c>
      <c r="B14" s="75" t="s">
        <v>311</v>
      </c>
      <c r="C14" s="77" t="s">
        <v>306</v>
      </c>
      <c r="D14" s="79" t="s">
        <v>314</v>
      </c>
      <c r="F14" s="2" t="s">
        <v>223</v>
      </c>
      <c r="G14" s="2" t="s">
        <v>351</v>
      </c>
    </row>
    <row r="15" spans="1:7" x14ac:dyDescent="0.25">
      <c r="A15" s="57" t="s">
        <v>352</v>
      </c>
      <c r="B15" s="75" t="s">
        <v>311</v>
      </c>
      <c r="C15" s="77" t="s">
        <v>306</v>
      </c>
      <c r="D15" s="79" t="s">
        <v>314</v>
      </c>
      <c r="E15" s="31"/>
      <c r="F15" s="2" t="s">
        <v>223</v>
      </c>
      <c r="G15" s="2" t="s">
        <v>327</v>
      </c>
    </row>
    <row r="18" spans="1:7" x14ac:dyDescent="0.25">
      <c r="A18" s="76" t="s">
        <v>307</v>
      </c>
      <c r="B18" s="135" t="s">
        <v>312</v>
      </c>
      <c r="C18" s="136"/>
      <c r="D18" s="136"/>
      <c r="E18" s="136"/>
      <c r="F18" s="136"/>
      <c r="G18" s="136"/>
    </row>
    <row r="19" spans="1:7" x14ac:dyDescent="0.25">
      <c r="A19" s="78" t="s">
        <v>309</v>
      </c>
      <c r="B19" s="139" t="s">
        <v>313</v>
      </c>
      <c r="C19" s="140"/>
      <c r="D19" s="140"/>
      <c r="E19" s="140"/>
      <c r="F19" s="140"/>
      <c r="G19" s="140"/>
    </row>
    <row r="20" spans="1:7" x14ac:dyDescent="0.25">
      <c r="A20" s="80" t="s">
        <v>308</v>
      </c>
      <c r="B20" s="137" t="s">
        <v>315</v>
      </c>
      <c r="C20" s="138"/>
      <c r="D20" s="138"/>
      <c r="E20" s="138"/>
      <c r="F20" s="138"/>
      <c r="G20" s="138"/>
    </row>
    <row r="26" spans="1:7" ht="30" x14ac:dyDescent="0.25">
      <c r="A26" s="57" t="s">
        <v>46</v>
      </c>
      <c r="E26" s="2" t="s">
        <v>143</v>
      </c>
    </row>
  </sheetData>
  <mergeCells count="3">
    <mergeCell ref="B18:G18"/>
    <mergeCell ref="B20:G20"/>
    <mergeCell ref="B19:G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T86"/>
  <sheetViews>
    <sheetView topLeftCell="A26" workbookViewId="0">
      <selection activeCell="B36" sqref="B36"/>
    </sheetView>
  </sheetViews>
  <sheetFormatPr defaultRowHeight="15" x14ac:dyDescent="0.25"/>
  <cols>
    <col min="1" max="1" width="22.7109375" style="6" customWidth="1"/>
    <col min="2" max="6" width="5.7109375" style="2" customWidth="1"/>
    <col min="7" max="7" width="5.7109375" style="15" customWidth="1"/>
    <col min="8" max="11" width="5.7109375" style="2" customWidth="1"/>
    <col min="12" max="12" width="5.7109375" style="15" customWidth="1"/>
    <col min="13" max="16" width="4.28515625" style="2" customWidth="1"/>
    <col min="17" max="17" width="4.28515625" style="15" customWidth="1"/>
    <col min="18" max="19" width="8.7109375" style="2" customWidth="1"/>
    <col min="20" max="20" width="56.7109375" style="2" customWidth="1"/>
    <col min="21" max="21" width="2.7109375" style="3" customWidth="1"/>
    <col min="22" max="16384" width="9.140625" style="3"/>
  </cols>
  <sheetData>
    <row r="1" spans="1:20" s="5" customFormat="1" ht="15" customHeight="1" x14ac:dyDescent="0.25">
      <c r="A1" s="10"/>
      <c r="B1" s="142" t="s">
        <v>39</v>
      </c>
      <c r="C1" s="143"/>
      <c r="D1" s="143"/>
      <c r="E1" s="143"/>
      <c r="F1" s="143"/>
      <c r="G1" s="143"/>
      <c r="H1" s="143"/>
      <c r="I1" s="143"/>
      <c r="J1" s="143"/>
      <c r="K1" s="143"/>
      <c r="L1" s="144"/>
      <c r="M1" s="141" t="s">
        <v>40</v>
      </c>
      <c r="N1" s="141"/>
      <c r="O1" s="141"/>
      <c r="P1" s="141"/>
      <c r="Q1" s="141"/>
      <c r="R1" s="14" t="s">
        <v>135</v>
      </c>
      <c r="S1" s="10" t="s">
        <v>41</v>
      </c>
      <c r="T1" s="67" t="s">
        <v>252</v>
      </c>
    </row>
    <row r="2" spans="1:20" x14ac:dyDescent="0.25">
      <c r="A2" s="83" t="s">
        <v>335</v>
      </c>
      <c r="B2" s="11" t="s">
        <v>229</v>
      </c>
      <c r="C2" s="11" t="s">
        <v>230</v>
      </c>
      <c r="D2" s="11" t="s">
        <v>231</v>
      </c>
      <c r="E2" s="11" t="s">
        <v>232</v>
      </c>
      <c r="F2" s="11" t="s">
        <v>233</v>
      </c>
      <c r="G2" s="11" t="s">
        <v>398</v>
      </c>
      <c r="H2" s="18" t="s">
        <v>234</v>
      </c>
      <c r="I2" s="18" t="s">
        <v>235</v>
      </c>
      <c r="J2" s="18" t="s">
        <v>236</v>
      </c>
      <c r="K2" s="18" t="s">
        <v>237</v>
      </c>
      <c r="L2" s="18" t="s">
        <v>238</v>
      </c>
      <c r="M2" s="16">
        <v>1</v>
      </c>
      <c r="N2" s="12">
        <v>1.2</v>
      </c>
      <c r="O2" s="12">
        <v>1.3</v>
      </c>
      <c r="P2" s="12">
        <v>1.4</v>
      </c>
      <c r="Q2" s="12">
        <v>1.5</v>
      </c>
      <c r="R2" s="17" t="s">
        <v>128</v>
      </c>
      <c r="S2" s="13" t="s">
        <v>129</v>
      </c>
      <c r="T2" s="13"/>
    </row>
    <row r="3" spans="1:20" x14ac:dyDescent="0.25">
      <c r="A3" s="6" t="s">
        <v>43</v>
      </c>
      <c r="B3" s="2">
        <v>1</v>
      </c>
      <c r="D3" s="2">
        <v>1</v>
      </c>
      <c r="N3" s="32">
        <v>1</v>
      </c>
      <c r="O3" s="32">
        <v>1</v>
      </c>
      <c r="P3" s="32">
        <v>1</v>
      </c>
      <c r="Q3" s="113">
        <v>1</v>
      </c>
      <c r="R3" s="2">
        <v>1</v>
      </c>
      <c r="S3" s="2">
        <f t="shared" ref="S3:S10" si="0">SUM(M3:Q3)</f>
        <v>4</v>
      </c>
      <c r="T3" s="2" t="s">
        <v>256</v>
      </c>
    </row>
    <row r="4" spans="1:20" x14ac:dyDescent="0.25">
      <c r="A4" s="6" t="s">
        <v>253</v>
      </c>
      <c r="B4" s="2">
        <v>1</v>
      </c>
      <c r="D4" s="2">
        <v>1</v>
      </c>
      <c r="N4" s="32">
        <v>1</v>
      </c>
      <c r="O4" s="32">
        <v>1</v>
      </c>
      <c r="P4" s="32">
        <v>1</v>
      </c>
      <c r="Q4" s="113">
        <v>1</v>
      </c>
      <c r="R4" s="2">
        <v>1</v>
      </c>
      <c r="S4" s="2">
        <f t="shared" si="0"/>
        <v>4</v>
      </c>
      <c r="T4" s="2" t="s">
        <v>257</v>
      </c>
    </row>
    <row r="5" spans="1:20" x14ac:dyDescent="0.25">
      <c r="A5" s="6" t="s">
        <v>45</v>
      </c>
      <c r="C5" s="2">
        <v>1</v>
      </c>
      <c r="E5" s="2">
        <v>1</v>
      </c>
      <c r="F5" s="2">
        <v>1</v>
      </c>
      <c r="N5" s="32">
        <v>1</v>
      </c>
      <c r="O5" s="32">
        <v>1</v>
      </c>
      <c r="P5" s="32">
        <v>1</v>
      </c>
      <c r="Q5" s="113">
        <v>1</v>
      </c>
      <c r="R5" s="2">
        <v>1</v>
      </c>
      <c r="S5" s="2">
        <f t="shared" si="0"/>
        <v>4</v>
      </c>
      <c r="T5" s="2" t="s">
        <v>256</v>
      </c>
    </row>
    <row r="6" spans="1:20" x14ac:dyDescent="0.25">
      <c r="A6" s="6" t="s">
        <v>254</v>
      </c>
      <c r="C6" s="2">
        <v>1</v>
      </c>
      <c r="E6" s="2">
        <v>1</v>
      </c>
      <c r="F6" s="2">
        <v>1</v>
      </c>
      <c r="N6" s="32">
        <v>1</v>
      </c>
      <c r="O6" s="32">
        <v>1</v>
      </c>
      <c r="P6" s="32">
        <v>1</v>
      </c>
      <c r="Q6" s="113">
        <v>1</v>
      </c>
      <c r="R6" s="2">
        <v>1</v>
      </c>
      <c r="S6" s="2">
        <f t="shared" si="0"/>
        <v>4</v>
      </c>
      <c r="T6" s="2" t="s">
        <v>257</v>
      </c>
    </row>
    <row r="7" spans="1:20" x14ac:dyDescent="0.25">
      <c r="A7" s="6" t="s">
        <v>132</v>
      </c>
      <c r="C7" s="2">
        <v>1</v>
      </c>
      <c r="E7" s="2">
        <v>1</v>
      </c>
      <c r="F7" s="2">
        <v>1</v>
      </c>
      <c r="N7" s="32">
        <v>1</v>
      </c>
      <c r="O7" s="32">
        <v>1</v>
      </c>
      <c r="P7" s="32">
        <v>1</v>
      </c>
      <c r="Q7" s="113">
        <v>1</v>
      </c>
      <c r="R7" s="25">
        <v>2</v>
      </c>
      <c r="S7" s="2">
        <f t="shared" si="0"/>
        <v>4</v>
      </c>
      <c r="T7" s="2" t="s">
        <v>259</v>
      </c>
    </row>
    <row r="8" spans="1:20" ht="30" x14ac:dyDescent="0.25">
      <c r="A8" s="109" t="s">
        <v>485</v>
      </c>
      <c r="C8" s="2">
        <v>1</v>
      </c>
      <c r="E8" s="2">
        <v>1</v>
      </c>
      <c r="N8" s="32">
        <v>1</v>
      </c>
      <c r="O8" s="32">
        <v>1</v>
      </c>
      <c r="P8" s="32">
        <v>1</v>
      </c>
      <c r="Q8" s="113">
        <v>1</v>
      </c>
      <c r="R8" s="2">
        <v>1</v>
      </c>
      <c r="S8" s="2">
        <f t="shared" si="0"/>
        <v>4</v>
      </c>
      <c r="T8" s="2" t="s">
        <v>490</v>
      </c>
    </row>
    <row r="9" spans="1:20" x14ac:dyDescent="0.25">
      <c r="A9" s="6" t="s">
        <v>49</v>
      </c>
      <c r="C9" s="2">
        <v>1</v>
      </c>
      <c r="E9" s="2">
        <v>1</v>
      </c>
      <c r="F9" s="2">
        <v>1</v>
      </c>
      <c r="N9" s="32">
        <v>1</v>
      </c>
      <c r="O9" s="32">
        <v>1</v>
      </c>
      <c r="P9" s="32">
        <v>1</v>
      </c>
      <c r="Q9" s="113">
        <v>1</v>
      </c>
      <c r="R9" s="2">
        <v>1</v>
      </c>
      <c r="S9" s="2">
        <f>SUM(M9:Q9)</f>
        <v>4</v>
      </c>
      <c r="T9" s="25" t="s">
        <v>256</v>
      </c>
    </row>
    <row r="10" spans="1:20" x14ac:dyDescent="0.25">
      <c r="A10" s="103" t="s">
        <v>58</v>
      </c>
      <c r="B10" s="2">
        <v>1</v>
      </c>
      <c r="N10" s="32">
        <v>1</v>
      </c>
      <c r="O10" s="32">
        <v>1</v>
      </c>
      <c r="P10" s="32">
        <v>1</v>
      </c>
      <c r="Q10" s="113">
        <v>1</v>
      </c>
      <c r="R10" s="2">
        <v>1</v>
      </c>
      <c r="S10" s="2">
        <f t="shared" si="0"/>
        <v>4</v>
      </c>
      <c r="T10" s="2" t="s">
        <v>403</v>
      </c>
    </row>
    <row r="11" spans="1:20" x14ac:dyDescent="0.25">
      <c r="A11" s="102" t="s">
        <v>396</v>
      </c>
      <c r="B11" s="2">
        <v>1</v>
      </c>
      <c r="N11" s="32">
        <v>1</v>
      </c>
      <c r="O11" s="32">
        <v>1</v>
      </c>
      <c r="P11" s="32">
        <v>1</v>
      </c>
      <c r="Q11" s="113">
        <v>1</v>
      </c>
      <c r="R11" s="2">
        <v>1</v>
      </c>
      <c r="S11" s="2">
        <f>SUM(M11:R11)</f>
        <v>5</v>
      </c>
      <c r="T11" s="2" t="s">
        <v>402</v>
      </c>
    </row>
    <row r="13" spans="1:20" x14ac:dyDescent="0.25">
      <c r="A13" s="83" t="s">
        <v>334</v>
      </c>
      <c r="B13" s="11" t="s">
        <v>229</v>
      </c>
      <c r="C13" s="11" t="s">
        <v>230</v>
      </c>
      <c r="D13" s="11" t="s">
        <v>231</v>
      </c>
      <c r="E13" s="11" t="s">
        <v>232</v>
      </c>
      <c r="F13" s="11" t="s">
        <v>233</v>
      </c>
      <c r="G13" s="11" t="s">
        <v>398</v>
      </c>
      <c r="H13" s="18" t="s">
        <v>234</v>
      </c>
      <c r="I13" s="18" t="s">
        <v>235</v>
      </c>
      <c r="J13" s="18" t="s">
        <v>236</v>
      </c>
      <c r="K13" s="18" t="s">
        <v>237</v>
      </c>
      <c r="L13" s="18" t="s">
        <v>238</v>
      </c>
      <c r="M13" s="16">
        <v>1</v>
      </c>
      <c r="N13" s="12">
        <v>2</v>
      </c>
      <c r="O13" s="12">
        <v>3</v>
      </c>
      <c r="P13" s="12">
        <v>4</v>
      </c>
      <c r="Q13" s="12">
        <v>5</v>
      </c>
      <c r="R13" s="17" t="s">
        <v>128</v>
      </c>
      <c r="S13" s="13" t="s">
        <v>129</v>
      </c>
      <c r="T13" s="13"/>
    </row>
    <row r="14" spans="1:20" x14ac:dyDescent="0.25">
      <c r="A14" s="112" t="s">
        <v>491</v>
      </c>
      <c r="I14" s="2">
        <v>1</v>
      </c>
      <c r="M14" s="32">
        <v>2</v>
      </c>
      <c r="N14" s="32">
        <v>2</v>
      </c>
      <c r="R14" s="2">
        <v>1</v>
      </c>
      <c r="S14" s="2">
        <f>SUM(M14:Q14)</f>
        <v>4</v>
      </c>
      <c r="T14" s="2" t="s">
        <v>338</v>
      </c>
    </row>
    <row r="15" spans="1:20" ht="30" x14ac:dyDescent="0.25">
      <c r="A15" s="6" t="s">
        <v>48</v>
      </c>
      <c r="C15" s="2">
        <v>1</v>
      </c>
      <c r="M15" s="32">
        <v>2</v>
      </c>
      <c r="N15" s="32">
        <v>2</v>
      </c>
      <c r="O15" s="32">
        <v>2</v>
      </c>
      <c r="R15" s="2">
        <v>1</v>
      </c>
      <c r="S15" s="2">
        <f>SUM(M15:Q15)</f>
        <v>6</v>
      </c>
      <c r="T15" s="2" t="s">
        <v>496</v>
      </c>
    </row>
    <row r="17" spans="1:20" x14ac:dyDescent="0.25">
      <c r="A17" s="83" t="s">
        <v>333</v>
      </c>
      <c r="B17" s="11" t="s">
        <v>229</v>
      </c>
      <c r="C17" s="11" t="s">
        <v>230</v>
      </c>
      <c r="D17" s="11" t="s">
        <v>231</v>
      </c>
      <c r="E17" s="11" t="s">
        <v>232</v>
      </c>
      <c r="F17" s="11" t="s">
        <v>233</v>
      </c>
      <c r="G17" s="11" t="s">
        <v>398</v>
      </c>
      <c r="H17" s="18" t="s">
        <v>234</v>
      </c>
      <c r="I17" s="18" t="s">
        <v>235</v>
      </c>
      <c r="J17" s="18" t="s">
        <v>236</v>
      </c>
      <c r="K17" s="18" t="s">
        <v>237</v>
      </c>
      <c r="L17" s="18" t="s">
        <v>238</v>
      </c>
      <c r="M17" s="16" t="s">
        <v>239</v>
      </c>
      <c r="N17" s="12" t="s">
        <v>240</v>
      </c>
      <c r="O17" s="12" t="s">
        <v>241</v>
      </c>
      <c r="P17" s="12" t="s">
        <v>242</v>
      </c>
      <c r="Q17" s="12" t="s">
        <v>243</v>
      </c>
      <c r="R17" s="17" t="s">
        <v>128</v>
      </c>
      <c r="S17" s="13" t="s">
        <v>129</v>
      </c>
      <c r="T17" s="13"/>
    </row>
    <row r="18" spans="1:20" x14ac:dyDescent="0.25">
      <c r="A18" s="6" t="s">
        <v>51</v>
      </c>
      <c r="H18" s="2">
        <v>1</v>
      </c>
      <c r="M18" s="32">
        <v>2</v>
      </c>
      <c r="N18" s="32">
        <v>2</v>
      </c>
      <c r="R18" s="2">
        <v>1</v>
      </c>
      <c r="S18" s="2">
        <f>SUM(M18:Q18)</f>
        <v>4</v>
      </c>
      <c r="T18" s="2" t="s">
        <v>492</v>
      </c>
    </row>
    <row r="19" spans="1:20" x14ac:dyDescent="0.25">
      <c r="A19" s="6" t="s">
        <v>54</v>
      </c>
      <c r="I19" s="2">
        <v>1</v>
      </c>
      <c r="M19" s="32">
        <v>2</v>
      </c>
      <c r="N19" s="32">
        <v>2</v>
      </c>
      <c r="R19" s="2">
        <v>1</v>
      </c>
      <c r="S19" s="2">
        <f>SUM(M19:Q19)</f>
        <v>4</v>
      </c>
      <c r="T19" s="2" t="s">
        <v>326</v>
      </c>
    </row>
    <row r="20" spans="1:20" x14ac:dyDescent="0.25">
      <c r="A20" s="6" t="s">
        <v>62</v>
      </c>
      <c r="H20" s="2">
        <v>1</v>
      </c>
      <c r="M20" s="32">
        <v>2</v>
      </c>
      <c r="N20" s="32">
        <v>2</v>
      </c>
      <c r="R20" s="2">
        <v>1</v>
      </c>
      <c r="S20" s="2">
        <f>SUM(M20:Q20)</f>
        <v>4</v>
      </c>
      <c r="T20" s="2" t="s">
        <v>493</v>
      </c>
    </row>
    <row r="21" spans="1:20" x14ac:dyDescent="0.25">
      <c r="A21" s="103" t="s">
        <v>448</v>
      </c>
      <c r="H21" s="2">
        <v>1</v>
      </c>
      <c r="I21" s="2">
        <v>1</v>
      </c>
      <c r="J21" s="2">
        <v>1</v>
      </c>
      <c r="K21" s="2">
        <v>1</v>
      </c>
      <c r="L21" s="15">
        <v>1</v>
      </c>
      <c r="M21" s="32">
        <v>2</v>
      </c>
      <c r="N21" s="32">
        <v>2</v>
      </c>
      <c r="R21" s="25">
        <v>2</v>
      </c>
      <c r="S21" s="2">
        <f t="shared" ref="S21:S23" si="1">SUM(M21:Q21)</f>
        <v>4</v>
      </c>
      <c r="T21" s="2" t="s">
        <v>494</v>
      </c>
    </row>
    <row r="22" spans="1:20" x14ac:dyDescent="0.25">
      <c r="A22" s="6" t="s">
        <v>249</v>
      </c>
      <c r="C22" s="2">
        <v>1</v>
      </c>
      <c r="E22" s="2">
        <v>1</v>
      </c>
      <c r="F22" s="2">
        <v>1</v>
      </c>
      <c r="M22" s="32">
        <v>2</v>
      </c>
      <c r="R22" s="2">
        <v>1</v>
      </c>
      <c r="S22" s="2">
        <f t="shared" si="1"/>
        <v>2</v>
      </c>
      <c r="T22" s="2" t="s">
        <v>451</v>
      </c>
    </row>
    <row r="23" spans="1:20" x14ac:dyDescent="0.25">
      <c r="A23" s="6" t="s">
        <v>44</v>
      </c>
      <c r="B23" s="2">
        <v>1</v>
      </c>
      <c r="D23" s="2">
        <v>1</v>
      </c>
      <c r="M23" s="32">
        <v>2</v>
      </c>
      <c r="R23" s="2">
        <v>1</v>
      </c>
      <c r="S23" s="2">
        <f t="shared" si="1"/>
        <v>2</v>
      </c>
      <c r="T23" s="2" t="s">
        <v>451</v>
      </c>
    </row>
    <row r="26" spans="1:20" x14ac:dyDescent="0.25">
      <c r="A26" s="83" t="s">
        <v>332</v>
      </c>
      <c r="B26" s="11" t="s">
        <v>229</v>
      </c>
      <c r="C26" s="11" t="s">
        <v>230</v>
      </c>
      <c r="D26" s="11" t="s">
        <v>231</v>
      </c>
      <c r="E26" s="11" t="s">
        <v>232</v>
      </c>
      <c r="F26" s="11" t="s">
        <v>233</v>
      </c>
      <c r="G26" s="11" t="s">
        <v>398</v>
      </c>
      <c r="H26" s="18" t="s">
        <v>234</v>
      </c>
      <c r="I26" s="18" t="s">
        <v>235</v>
      </c>
      <c r="J26" s="18" t="s">
        <v>236</v>
      </c>
      <c r="K26" s="18" t="s">
        <v>237</v>
      </c>
      <c r="L26" s="18" t="s">
        <v>238</v>
      </c>
      <c r="M26" s="64" t="s">
        <v>277</v>
      </c>
      <c r="N26" s="64" t="s">
        <v>225</v>
      </c>
      <c r="O26" s="16" t="s">
        <v>226</v>
      </c>
      <c r="P26" s="12" t="s">
        <v>227</v>
      </c>
      <c r="Q26" s="12" t="s">
        <v>228</v>
      </c>
      <c r="R26" s="17" t="s">
        <v>128</v>
      </c>
      <c r="S26" s="13" t="s">
        <v>129</v>
      </c>
      <c r="T26" s="13"/>
    </row>
    <row r="27" spans="1:20" x14ac:dyDescent="0.25">
      <c r="S27" s="2">
        <f>SUM(M27:Q27)</f>
        <v>0</v>
      </c>
    </row>
    <row r="29" spans="1:20" x14ac:dyDescent="0.25">
      <c r="A29" s="83" t="s">
        <v>331</v>
      </c>
      <c r="B29" s="11" t="s">
        <v>229</v>
      </c>
      <c r="C29" s="11" t="s">
        <v>230</v>
      </c>
      <c r="D29" s="11" t="s">
        <v>231</v>
      </c>
      <c r="E29" s="11" t="s">
        <v>232</v>
      </c>
      <c r="F29" s="11" t="s">
        <v>233</v>
      </c>
      <c r="G29" s="11" t="s">
        <v>398</v>
      </c>
      <c r="H29" s="18" t="s">
        <v>234</v>
      </c>
      <c r="I29" s="18" t="s">
        <v>235</v>
      </c>
      <c r="J29" s="18" t="s">
        <v>236</v>
      </c>
      <c r="K29" s="18" t="s">
        <v>237</v>
      </c>
      <c r="L29" s="18" t="s">
        <v>238</v>
      </c>
      <c r="M29" s="64" t="s">
        <v>224</v>
      </c>
      <c r="N29" s="16"/>
      <c r="O29" s="12"/>
      <c r="P29" s="12"/>
      <c r="Q29" s="12"/>
      <c r="R29" s="17" t="s">
        <v>128</v>
      </c>
      <c r="S29" s="13" t="s">
        <v>129</v>
      </c>
      <c r="T29" s="13"/>
    </row>
    <row r="30" spans="1:20" x14ac:dyDescent="0.25">
      <c r="A30" s="6" t="s">
        <v>289</v>
      </c>
      <c r="B30" s="2">
        <v>1</v>
      </c>
      <c r="C30" s="2">
        <v>1</v>
      </c>
      <c r="D30" s="2">
        <v>1</v>
      </c>
      <c r="E30" s="2">
        <v>1</v>
      </c>
      <c r="F30" s="2">
        <v>1</v>
      </c>
      <c r="G30" s="15">
        <v>1</v>
      </c>
      <c r="M30" s="32">
        <v>4</v>
      </c>
      <c r="R30" s="25">
        <v>2</v>
      </c>
      <c r="S30" s="2">
        <f t="shared" ref="S30" si="2">SUM(M30:Q30)</f>
        <v>4</v>
      </c>
      <c r="T30" s="2" t="s">
        <v>400</v>
      </c>
    </row>
    <row r="31" spans="1:20" x14ac:dyDescent="0.25">
      <c r="A31" s="112" t="s">
        <v>326</v>
      </c>
      <c r="B31" s="2">
        <v>1</v>
      </c>
      <c r="M31" s="2">
        <v>2</v>
      </c>
      <c r="R31" s="2">
        <v>1</v>
      </c>
      <c r="S31" s="2">
        <f>SUM(M31:Q31)</f>
        <v>2</v>
      </c>
      <c r="T31" s="2" t="s">
        <v>326</v>
      </c>
    </row>
    <row r="32" spans="1:20" x14ac:dyDescent="0.25">
      <c r="A32" s="114" t="s">
        <v>509</v>
      </c>
      <c r="D32" s="2">
        <v>1</v>
      </c>
      <c r="F32" s="2">
        <v>1</v>
      </c>
      <c r="G32" s="15">
        <v>1</v>
      </c>
      <c r="M32" s="32">
        <v>2</v>
      </c>
      <c r="R32" s="25">
        <v>2</v>
      </c>
      <c r="S32" s="2">
        <f>SUM(M32:Q32)</f>
        <v>2</v>
      </c>
      <c r="T32" s="2" t="s">
        <v>420</v>
      </c>
    </row>
    <row r="33" spans="1:20" x14ac:dyDescent="0.25">
      <c r="A33" s="112" t="s">
        <v>326</v>
      </c>
      <c r="D33" s="2">
        <v>1</v>
      </c>
      <c r="M33" s="2">
        <v>2</v>
      </c>
      <c r="R33" s="2">
        <v>1</v>
      </c>
      <c r="S33" s="2">
        <f>SUM(M33:Q33)</f>
        <v>2</v>
      </c>
      <c r="T33" s="2" t="s">
        <v>326</v>
      </c>
    </row>
    <row r="34" spans="1:20" x14ac:dyDescent="0.25">
      <c r="A34" s="112" t="s">
        <v>326</v>
      </c>
      <c r="D34" s="2">
        <v>1</v>
      </c>
      <c r="M34" s="2">
        <v>2</v>
      </c>
      <c r="R34" s="2">
        <v>1</v>
      </c>
      <c r="S34" s="2">
        <f t="shared" ref="S34" si="3">SUM(M34:Q34)</f>
        <v>2</v>
      </c>
      <c r="T34" s="2" t="s">
        <v>326</v>
      </c>
    </row>
    <row r="35" spans="1:20" x14ac:dyDescent="0.25">
      <c r="A35" s="103" t="s">
        <v>443</v>
      </c>
      <c r="G35" s="15">
        <v>1</v>
      </c>
      <c r="M35" s="32">
        <v>2</v>
      </c>
      <c r="R35" s="25">
        <v>2</v>
      </c>
      <c r="S35" s="2">
        <f>SUM(M35:Q35)</f>
        <v>2</v>
      </c>
      <c r="T35" s="2" t="s">
        <v>446</v>
      </c>
    </row>
    <row r="36" spans="1:20" ht="30" x14ac:dyDescent="0.25">
      <c r="A36" s="103" t="s">
        <v>445</v>
      </c>
      <c r="G36" s="15">
        <v>1</v>
      </c>
      <c r="M36" s="32">
        <v>2</v>
      </c>
      <c r="R36" s="2">
        <v>1</v>
      </c>
      <c r="S36" s="2">
        <f>SUM(M36:Q36)</f>
        <v>2</v>
      </c>
      <c r="T36" s="2" t="s">
        <v>447</v>
      </c>
    </row>
    <row r="37" spans="1:20" ht="30" x14ac:dyDescent="0.25">
      <c r="A37" s="103" t="s">
        <v>452</v>
      </c>
      <c r="G37" s="15">
        <v>1</v>
      </c>
      <c r="M37" s="32">
        <v>2</v>
      </c>
      <c r="R37" s="2">
        <v>1</v>
      </c>
      <c r="S37" s="2">
        <f>SUM(M37:Q37)</f>
        <v>2</v>
      </c>
      <c r="T37" s="2" t="s">
        <v>453</v>
      </c>
    </row>
    <row r="38" spans="1:20" x14ac:dyDescent="0.25">
      <c r="A38" s="112" t="s">
        <v>326</v>
      </c>
      <c r="G38" s="15">
        <v>1</v>
      </c>
      <c r="M38" s="2">
        <v>2</v>
      </c>
      <c r="R38" s="2">
        <v>1</v>
      </c>
      <c r="S38" s="2">
        <f>SUM(M38:Q38)</f>
        <v>2</v>
      </c>
      <c r="T38" s="2" t="s">
        <v>326</v>
      </c>
    </row>
    <row r="39" spans="1:20" x14ac:dyDescent="0.25">
      <c r="A39" s="112" t="s">
        <v>326</v>
      </c>
      <c r="G39" s="15">
        <v>1</v>
      </c>
      <c r="M39" s="2">
        <v>2</v>
      </c>
      <c r="R39" s="2">
        <v>1</v>
      </c>
      <c r="S39" s="2">
        <f>SUM(M39:Q39)</f>
        <v>2</v>
      </c>
      <c r="T39" s="2" t="s">
        <v>326</v>
      </c>
    </row>
    <row r="40" spans="1:20" ht="30" x14ac:dyDescent="0.25">
      <c r="A40" s="6" t="s">
        <v>76</v>
      </c>
      <c r="H40" s="2">
        <v>1</v>
      </c>
      <c r="M40" s="32">
        <v>2</v>
      </c>
      <c r="R40" s="25">
        <v>2</v>
      </c>
      <c r="S40" s="2">
        <f t="shared" ref="S40:S50" si="4">SUM(M40:Q40)</f>
        <v>2</v>
      </c>
      <c r="T40" s="2" t="s">
        <v>497</v>
      </c>
    </row>
    <row r="41" spans="1:20" ht="30" x14ac:dyDescent="0.25">
      <c r="A41" s="6" t="s">
        <v>201</v>
      </c>
      <c r="H41" s="2">
        <v>1</v>
      </c>
      <c r="K41" s="2">
        <v>1</v>
      </c>
      <c r="M41" s="32">
        <v>2</v>
      </c>
      <c r="R41" s="2">
        <v>1</v>
      </c>
      <c r="S41" s="2">
        <f t="shared" si="4"/>
        <v>2</v>
      </c>
      <c r="T41" s="2" t="s">
        <v>461</v>
      </c>
    </row>
    <row r="42" spans="1:20" ht="30" x14ac:dyDescent="0.25">
      <c r="A42" s="102" t="s">
        <v>417</v>
      </c>
      <c r="H42" s="2">
        <v>1</v>
      </c>
      <c r="M42" s="32">
        <v>2</v>
      </c>
      <c r="R42" s="2">
        <v>1</v>
      </c>
      <c r="S42" s="2">
        <f t="shared" ref="S42:S47" si="5">SUM(M42:Q42)</f>
        <v>2</v>
      </c>
      <c r="T42" s="2" t="s">
        <v>418</v>
      </c>
    </row>
    <row r="43" spans="1:20" x14ac:dyDescent="0.25">
      <c r="A43" s="112" t="s">
        <v>326</v>
      </c>
      <c r="H43" s="2">
        <v>1</v>
      </c>
      <c r="M43" s="32">
        <v>2</v>
      </c>
      <c r="R43" s="2">
        <v>1</v>
      </c>
      <c r="S43" s="2">
        <f t="shared" si="5"/>
        <v>2</v>
      </c>
      <c r="T43" s="2" t="s">
        <v>326</v>
      </c>
    </row>
    <row r="44" spans="1:20" ht="30" x14ac:dyDescent="0.25">
      <c r="A44" s="112" t="s">
        <v>504</v>
      </c>
      <c r="I44" s="2">
        <v>1</v>
      </c>
      <c r="K44" s="2">
        <v>1</v>
      </c>
      <c r="M44" s="32">
        <v>2</v>
      </c>
      <c r="R44" s="2">
        <v>1</v>
      </c>
      <c r="S44" s="2">
        <f t="shared" si="5"/>
        <v>2</v>
      </c>
      <c r="T44" s="2" t="s">
        <v>505</v>
      </c>
    </row>
    <row r="45" spans="1:20" ht="30" x14ac:dyDescent="0.25">
      <c r="A45" s="112" t="s">
        <v>499</v>
      </c>
      <c r="I45" s="2">
        <v>1</v>
      </c>
      <c r="M45" s="32">
        <v>2</v>
      </c>
      <c r="R45" s="25">
        <v>2</v>
      </c>
      <c r="S45" s="2">
        <f t="shared" si="5"/>
        <v>2</v>
      </c>
      <c r="T45" s="2" t="s">
        <v>442</v>
      </c>
    </row>
    <row r="46" spans="1:20" s="100" customFormat="1" ht="30" x14ac:dyDescent="0.25">
      <c r="A46" s="46" t="s">
        <v>436</v>
      </c>
      <c r="B46" s="31"/>
      <c r="C46" s="31"/>
      <c r="D46" s="31"/>
      <c r="E46" s="31"/>
      <c r="F46" s="31"/>
      <c r="G46" s="99"/>
      <c r="H46" s="31"/>
      <c r="I46" s="31">
        <v>1</v>
      </c>
      <c r="J46" s="31"/>
      <c r="K46" s="31"/>
      <c r="L46" s="99"/>
      <c r="M46" s="32">
        <v>2</v>
      </c>
      <c r="N46" s="31"/>
      <c r="O46" s="31"/>
      <c r="P46" s="31"/>
      <c r="Q46" s="99"/>
      <c r="R46" s="25">
        <v>2</v>
      </c>
      <c r="S46" s="31">
        <f t="shared" si="5"/>
        <v>2</v>
      </c>
      <c r="T46" s="31" t="s">
        <v>495</v>
      </c>
    </row>
    <row r="47" spans="1:20" x14ac:dyDescent="0.25">
      <c r="A47" s="6" t="s">
        <v>244</v>
      </c>
      <c r="I47" s="2">
        <v>1</v>
      </c>
      <c r="M47" s="32">
        <v>8</v>
      </c>
      <c r="R47" s="2">
        <v>1</v>
      </c>
      <c r="S47" s="2">
        <f t="shared" si="5"/>
        <v>8</v>
      </c>
      <c r="T47" s="2" t="s">
        <v>255</v>
      </c>
    </row>
    <row r="48" spans="1:20" ht="30" x14ac:dyDescent="0.25">
      <c r="A48" s="6" t="s">
        <v>134</v>
      </c>
      <c r="J48" s="2">
        <v>1</v>
      </c>
      <c r="M48" s="32">
        <v>2</v>
      </c>
      <c r="R48" s="25">
        <v>2</v>
      </c>
      <c r="S48" s="2">
        <f t="shared" si="4"/>
        <v>2</v>
      </c>
      <c r="T48" s="2" t="s">
        <v>401</v>
      </c>
    </row>
    <row r="49" spans="1:20" x14ac:dyDescent="0.25">
      <c r="A49" s="6" t="s">
        <v>133</v>
      </c>
      <c r="J49" s="2">
        <v>1</v>
      </c>
      <c r="M49" s="32">
        <v>2</v>
      </c>
      <c r="R49" s="25">
        <v>2</v>
      </c>
      <c r="S49" s="2">
        <f t="shared" si="4"/>
        <v>2</v>
      </c>
      <c r="T49" s="2" t="s">
        <v>274</v>
      </c>
    </row>
    <row r="50" spans="1:20" x14ac:dyDescent="0.25">
      <c r="A50" s="6" t="s">
        <v>275</v>
      </c>
      <c r="J50" s="2">
        <v>1</v>
      </c>
      <c r="M50" s="32">
        <v>2</v>
      </c>
      <c r="R50" s="25">
        <v>2</v>
      </c>
      <c r="S50" s="2">
        <f t="shared" si="4"/>
        <v>2</v>
      </c>
      <c r="T50" s="2" t="s">
        <v>399</v>
      </c>
    </row>
    <row r="51" spans="1:20" ht="30" x14ac:dyDescent="0.25">
      <c r="A51" s="102" t="s">
        <v>437</v>
      </c>
      <c r="J51" s="2">
        <v>1</v>
      </c>
      <c r="M51" s="32">
        <v>2</v>
      </c>
      <c r="R51" s="25">
        <v>2</v>
      </c>
      <c r="S51" s="2">
        <f>SUM(M51:Q51)</f>
        <v>2</v>
      </c>
      <c r="T51" s="2" t="s">
        <v>498</v>
      </c>
    </row>
    <row r="52" spans="1:20" ht="30" x14ac:dyDescent="0.25">
      <c r="A52" s="103" t="s">
        <v>454</v>
      </c>
      <c r="J52" s="2">
        <v>1</v>
      </c>
      <c r="M52" s="32">
        <v>2</v>
      </c>
      <c r="R52" s="2">
        <v>1</v>
      </c>
      <c r="S52" s="2">
        <f t="shared" ref="S52:S61" si="6">SUM(M52:Q52)</f>
        <v>2</v>
      </c>
      <c r="T52" s="2" t="s">
        <v>455</v>
      </c>
    </row>
    <row r="53" spans="1:20" ht="30" x14ac:dyDescent="0.25">
      <c r="A53" s="112" t="s">
        <v>501</v>
      </c>
      <c r="J53" s="2">
        <v>1</v>
      </c>
      <c r="M53" s="32">
        <v>2</v>
      </c>
      <c r="R53" s="25">
        <v>2</v>
      </c>
      <c r="S53" s="2">
        <f>SUM(M53:Q53)</f>
        <v>2</v>
      </c>
      <c r="T53" s="2" t="s">
        <v>502</v>
      </c>
    </row>
    <row r="54" spans="1:20" ht="45" x14ac:dyDescent="0.25">
      <c r="A54" s="103" t="s">
        <v>475</v>
      </c>
      <c r="K54" s="2">
        <v>1</v>
      </c>
      <c r="M54" s="32">
        <v>2</v>
      </c>
      <c r="R54" s="25">
        <v>2</v>
      </c>
      <c r="S54" s="2">
        <f>SUM(M54:Q54)</f>
        <v>2</v>
      </c>
      <c r="T54" s="2" t="s">
        <v>456</v>
      </c>
    </row>
    <row r="55" spans="1:20" ht="30" x14ac:dyDescent="0.25">
      <c r="A55" s="103" t="s">
        <v>467</v>
      </c>
      <c r="K55" s="2">
        <v>1</v>
      </c>
      <c r="M55" s="32">
        <v>2</v>
      </c>
      <c r="R55" s="2">
        <v>1</v>
      </c>
      <c r="S55" s="2">
        <f t="shared" si="6"/>
        <v>2</v>
      </c>
      <c r="T55" s="2" t="s">
        <v>468</v>
      </c>
    </row>
    <row r="56" spans="1:20" x14ac:dyDescent="0.25">
      <c r="A56" s="109" t="s">
        <v>483</v>
      </c>
      <c r="K56" s="2">
        <v>1</v>
      </c>
      <c r="M56" s="32">
        <v>2</v>
      </c>
      <c r="R56" s="2">
        <v>1</v>
      </c>
      <c r="S56" s="2">
        <f t="shared" si="6"/>
        <v>2</v>
      </c>
      <c r="T56" s="2" t="s">
        <v>484</v>
      </c>
    </row>
    <row r="57" spans="1:20" x14ac:dyDescent="0.25">
      <c r="A57" s="112" t="s">
        <v>326</v>
      </c>
      <c r="K57" s="2">
        <v>1</v>
      </c>
      <c r="M57" s="2">
        <v>2</v>
      </c>
      <c r="R57" s="2">
        <v>1</v>
      </c>
      <c r="S57" s="2">
        <f t="shared" si="6"/>
        <v>2</v>
      </c>
      <c r="T57" s="2" t="s">
        <v>326</v>
      </c>
    </row>
    <row r="58" spans="1:20" x14ac:dyDescent="0.25">
      <c r="A58" s="102" t="s">
        <v>440</v>
      </c>
      <c r="L58" s="15">
        <v>1</v>
      </c>
      <c r="M58" s="32">
        <v>2</v>
      </c>
      <c r="R58" s="25">
        <v>2</v>
      </c>
      <c r="S58" s="2">
        <f>SUM(M58:Q58)</f>
        <v>2</v>
      </c>
      <c r="T58" s="2" t="s">
        <v>441</v>
      </c>
    </row>
    <row r="59" spans="1:20" ht="30" x14ac:dyDescent="0.25">
      <c r="A59" s="102" t="s">
        <v>407</v>
      </c>
      <c r="L59" s="15">
        <v>1</v>
      </c>
      <c r="M59" s="32">
        <v>2</v>
      </c>
      <c r="R59" s="2">
        <v>1</v>
      </c>
      <c r="S59" s="2">
        <f>SUM(M59:Q59)</f>
        <v>2</v>
      </c>
      <c r="T59" s="2" t="s">
        <v>419</v>
      </c>
    </row>
    <row r="60" spans="1:20" x14ac:dyDescent="0.25">
      <c r="A60" s="112" t="s">
        <v>326</v>
      </c>
      <c r="L60" s="15">
        <v>1</v>
      </c>
      <c r="M60" s="2">
        <v>2</v>
      </c>
      <c r="R60" s="2">
        <v>1</v>
      </c>
      <c r="S60" s="2">
        <f t="shared" si="6"/>
        <v>2</v>
      </c>
      <c r="T60" s="2" t="s">
        <v>326</v>
      </c>
    </row>
    <row r="61" spans="1:20" x14ac:dyDescent="0.25">
      <c r="A61" s="112" t="s">
        <v>326</v>
      </c>
      <c r="L61" s="15">
        <v>1</v>
      </c>
      <c r="M61" s="2">
        <v>2</v>
      </c>
      <c r="R61" s="2">
        <v>1</v>
      </c>
      <c r="S61" s="2">
        <f t="shared" si="6"/>
        <v>2</v>
      </c>
      <c r="T61" s="2" t="s">
        <v>326</v>
      </c>
    </row>
    <row r="62" spans="1:20" x14ac:dyDescent="0.25">
      <c r="A62" s="112" t="s">
        <v>503</v>
      </c>
      <c r="L62" s="15">
        <v>1</v>
      </c>
      <c r="M62" s="2">
        <v>2</v>
      </c>
      <c r="R62" s="2">
        <v>1</v>
      </c>
      <c r="S62" s="2">
        <f>SUM(M62:Q62)</f>
        <v>2</v>
      </c>
      <c r="T62" s="2" t="s">
        <v>326</v>
      </c>
    </row>
    <row r="63" spans="1:20" x14ac:dyDescent="0.25">
      <c r="A63" s="112" t="s">
        <v>500</v>
      </c>
      <c r="L63" s="15">
        <v>1</v>
      </c>
      <c r="M63" s="2">
        <v>2</v>
      </c>
      <c r="R63" s="2">
        <v>1</v>
      </c>
      <c r="S63" s="2">
        <f t="shared" ref="S63" si="7">SUM(M63:Q63)</f>
        <v>2</v>
      </c>
      <c r="T63" s="2" t="s">
        <v>326</v>
      </c>
    </row>
    <row r="65" spans="1:20" s="100" customFormat="1" x14ac:dyDescent="0.25">
      <c r="A65" s="46" t="s">
        <v>337</v>
      </c>
      <c r="B65" s="31">
        <f t="shared" ref="B65:L65" si="8">SUM(B3:B64)</f>
        <v>7</v>
      </c>
      <c r="C65" s="31">
        <f t="shared" si="8"/>
        <v>8</v>
      </c>
      <c r="D65" s="31">
        <f t="shared" si="8"/>
        <v>7</v>
      </c>
      <c r="E65" s="31">
        <f t="shared" si="8"/>
        <v>7</v>
      </c>
      <c r="F65" s="31">
        <f t="shared" si="8"/>
        <v>7</v>
      </c>
      <c r="G65" s="99">
        <f t="shared" si="8"/>
        <v>7</v>
      </c>
      <c r="H65" s="31">
        <f t="shared" si="8"/>
        <v>7</v>
      </c>
      <c r="I65" s="31">
        <f t="shared" si="8"/>
        <v>7</v>
      </c>
      <c r="J65" s="31">
        <f t="shared" si="8"/>
        <v>7</v>
      </c>
      <c r="K65" s="31">
        <f t="shared" si="8"/>
        <v>7</v>
      </c>
      <c r="L65" s="99">
        <f t="shared" si="8"/>
        <v>7</v>
      </c>
      <c r="M65" s="31"/>
      <c r="N65" s="31"/>
      <c r="O65" s="31"/>
      <c r="P65" s="31"/>
      <c r="Q65" s="99"/>
      <c r="R65" s="31"/>
      <c r="S65" s="31"/>
      <c r="T65" s="31"/>
    </row>
    <row r="66" spans="1:20" s="101" customFormat="1" x14ac:dyDescent="0.25">
      <c r="A66" s="87" t="s">
        <v>330</v>
      </c>
      <c r="B66" s="88">
        <v>0</v>
      </c>
      <c r="C66" s="88">
        <v>0</v>
      </c>
      <c r="D66" s="88">
        <v>0</v>
      </c>
      <c r="E66" s="88">
        <v>0</v>
      </c>
      <c r="F66" s="88">
        <v>0</v>
      </c>
      <c r="G66" s="89">
        <v>0</v>
      </c>
      <c r="H66" s="88">
        <v>0</v>
      </c>
      <c r="I66" s="88">
        <v>0</v>
      </c>
      <c r="J66" s="88">
        <v>0</v>
      </c>
      <c r="K66" s="88">
        <v>0</v>
      </c>
      <c r="L66" s="89">
        <v>0</v>
      </c>
      <c r="M66" s="88"/>
      <c r="N66" s="88"/>
      <c r="O66" s="88"/>
      <c r="P66" s="88"/>
      <c r="Q66" s="89"/>
      <c r="R66" s="88">
        <f>SUM(B66:L66)</f>
        <v>0</v>
      </c>
      <c r="S66" s="88"/>
      <c r="T66" s="88"/>
    </row>
    <row r="67" spans="1:20" x14ac:dyDescent="0.25">
      <c r="A67" s="24" t="s">
        <v>23</v>
      </c>
      <c r="B67" s="24">
        <f>SUM(B65+B66)</f>
        <v>7</v>
      </c>
      <c r="C67" s="24">
        <f t="shared" ref="C67:L67" si="9">SUM(C65+C66)</f>
        <v>8</v>
      </c>
      <c r="D67" s="24">
        <f t="shared" si="9"/>
        <v>7</v>
      </c>
      <c r="E67" s="24">
        <f t="shared" si="9"/>
        <v>7</v>
      </c>
      <c r="F67" s="24">
        <f t="shared" si="9"/>
        <v>7</v>
      </c>
      <c r="G67" s="24">
        <f t="shared" si="9"/>
        <v>7</v>
      </c>
      <c r="H67" s="24">
        <f t="shared" si="9"/>
        <v>7</v>
      </c>
      <c r="I67" s="24">
        <f t="shared" si="9"/>
        <v>7</v>
      </c>
      <c r="J67" s="24">
        <f t="shared" si="9"/>
        <v>7</v>
      </c>
      <c r="K67" s="24">
        <f t="shared" si="9"/>
        <v>7</v>
      </c>
      <c r="L67" s="24">
        <f t="shared" si="9"/>
        <v>7</v>
      </c>
      <c r="M67" s="24"/>
      <c r="N67" s="24"/>
      <c r="O67" s="24"/>
      <c r="P67" s="24"/>
      <c r="Q67" s="24"/>
      <c r="R67" s="24"/>
      <c r="S67" s="24">
        <f>SUM(S3:S66)</f>
        <v>143</v>
      </c>
      <c r="T67" s="24"/>
    </row>
    <row r="68" spans="1:20" x14ac:dyDescent="0.25">
      <c r="S68" s="2">
        <v>96</v>
      </c>
    </row>
    <row r="70" spans="1:20" x14ac:dyDescent="0.25">
      <c r="A70" s="148" t="s">
        <v>210</v>
      </c>
      <c r="B70" s="145">
        <v>1</v>
      </c>
      <c r="C70" s="146"/>
      <c r="D70" s="145">
        <v>2</v>
      </c>
      <c r="E70" s="147"/>
      <c r="F70" s="65">
        <v>3</v>
      </c>
      <c r="G70" s="66"/>
      <c r="H70" s="149" t="s">
        <v>336</v>
      </c>
      <c r="I70" s="150"/>
      <c r="J70" s="150"/>
    </row>
    <row r="71" spans="1:20" x14ac:dyDescent="0.25">
      <c r="A71" s="148"/>
      <c r="B71" s="60">
        <v>1</v>
      </c>
      <c r="C71" s="60">
        <v>2</v>
      </c>
      <c r="D71" s="60">
        <v>3</v>
      </c>
      <c r="E71" s="60">
        <v>4</v>
      </c>
      <c r="F71" s="61">
        <v>5</v>
      </c>
      <c r="G71" s="61">
        <v>6</v>
      </c>
      <c r="H71" s="149"/>
      <c r="I71" s="150"/>
      <c r="J71" s="150"/>
    </row>
    <row r="72" spans="1:20" x14ac:dyDescent="0.25">
      <c r="A72" s="6" t="s">
        <v>290</v>
      </c>
      <c r="B72" s="2">
        <v>3</v>
      </c>
      <c r="C72" s="2">
        <v>3</v>
      </c>
      <c r="D72" s="2">
        <v>2</v>
      </c>
      <c r="E72" s="2">
        <v>2</v>
      </c>
      <c r="F72" s="2">
        <v>2</v>
      </c>
      <c r="G72" s="15">
        <v>1</v>
      </c>
      <c r="H72" s="26"/>
      <c r="I72" s="26"/>
    </row>
    <row r="75" spans="1:20" x14ac:dyDescent="0.25">
      <c r="A75" s="6" t="s">
        <v>47</v>
      </c>
      <c r="C75" s="2">
        <v>1</v>
      </c>
      <c r="E75" s="2">
        <v>1</v>
      </c>
      <c r="F75" s="2">
        <v>1</v>
      </c>
      <c r="N75" s="2">
        <v>1</v>
      </c>
      <c r="O75" s="2">
        <v>1</v>
      </c>
      <c r="P75" s="2">
        <v>1</v>
      </c>
      <c r="R75" s="2">
        <v>1</v>
      </c>
      <c r="S75" s="2">
        <f t="shared" ref="S75:S79" si="10">SUM(M75:Q75)</f>
        <v>3</v>
      </c>
      <c r="T75" s="2" t="s">
        <v>258</v>
      </c>
    </row>
    <row r="76" spans="1:20" s="100" customFormat="1" x14ac:dyDescent="0.25">
      <c r="A76" s="46" t="s">
        <v>408</v>
      </c>
      <c r="B76" s="31"/>
      <c r="C76" s="31">
        <v>1</v>
      </c>
      <c r="D76" s="31"/>
      <c r="E76" s="31">
        <v>1</v>
      </c>
      <c r="F76" s="31">
        <v>1</v>
      </c>
      <c r="G76" s="99"/>
      <c r="H76" s="31"/>
      <c r="I76" s="31"/>
      <c r="J76" s="31"/>
      <c r="K76" s="31"/>
      <c r="L76" s="99"/>
      <c r="M76" s="31"/>
      <c r="N76" s="31">
        <v>1</v>
      </c>
      <c r="O76" s="31">
        <v>1</v>
      </c>
      <c r="P76" s="31">
        <v>1</v>
      </c>
      <c r="Q76" s="99"/>
      <c r="R76" s="31">
        <v>2</v>
      </c>
      <c r="S76" s="31">
        <f t="shared" si="10"/>
        <v>3</v>
      </c>
      <c r="T76" s="31" t="s">
        <v>409</v>
      </c>
    </row>
    <row r="77" spans="1:20" x14ac:dyDescent="0.25">
      <c r="A77" s="6" t="s">
        <v>64</v>
      </c>
      <c r="N77" s="2">
        <v>1</v>
      </c>
      <c r="O77" s="2">
        <v>1</v>
      </c>
      <c r="R77" s="2">
        <v>1</v>
      </c>
      <c r="S77" s="2">
        <f t="shared" si="10"/>
        <v>2</v>
      </c>
    </row>
    <row r="78" spans="1:20" x14ac:dyDescent="0.25">
      <c r="A78" s="6" t="s">
        <v>53</v>
      </c>
      <c r="S78" s="2">
        <f t="shared" si="10"/>
        <v>0</v>
      </c>
    </row>
    <row r="79" spans="1:20" x14ac:dyDescent="0.25">
      <c r="A79" s="6" t="s">
        <v>52</v>
      </c>
      <c r="S79" s="2">
        <f t="shared" si="10"/>
        <v>0</v>
      </c>
    </row>
    <row r="80" spans="1:20" x14ac:dyDescent="0.25">
      <c r="A80" s="102" t="s">
        <v>324</v>
      </c>
    </row>
    <row r="81" spans="1:20" x14ac:dyDescent="0.25">
      <c r="A81" s="102" t="s">
        <v>55</v>
      </c>
    </row>
    <row r="82" spans="1:20" x14ac:dyDescent="0.25">
      <c r="A82" s="102" t="s">
        <v>56</v>
      </c>
    </row>
    <row r="83" spans="1:20" x14ac:dyDescent="0.25">
      <c r="A83" s="102" t="s">
        <v>57</v>
      </c>
    </row>
    <row r="84" spans="1:20" x14ac:dyDescent="0.25">
      <c r="A84" s="102" t="s">
        <v>59</v>
      </c>
    </row>
    <row r="85" spans="1:20" x14ac:dyDescent="0.25">
      <c r="A85" s="102" t="s">
        <v>199</v>
      </c>
    </row>
    <row r="86" spans="1:20" x14ac:dyDescent="0.25">
      <c r="A86" s="102" t="s">
        <v>438</v>
      </c>
      <c r="L86" s="15">
        <v>1</v>
      </c>
      <c r="M86" s="2">
        <v>2</v>
      </c>
      <c r="R86" s="2">
        <v>1</v>
      </c>
      <c r="S86" s="2">
        <f>SUM(M86:Q86)</f>
        <v>2</v>
      </c>
      <c r="T86" s="2" t="s">
        <v>439</v>
      </c>
    </row>
  </sheetData>
  <mergeCells count="6">
    <mergeCell ref="M1:Q1"/>
    <mergeCell ref="B1:L1"/>
    <mergeCell ref="B70:C70"/>
    <mergeCell ref="D70:E70"/>
    <mergeCell ref="A70:A71"/>
    <mergeCell ref="H70:J7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2"/>
  <sheetViews>
    <sheetView workbookViewId="0">
      <selection activeCell="I7" sqref="I7"/>
    </sheetView>
  </sheetViews>
  <sheetFormatPr defaultRowHeight="15" x14ac:dyDescent="0.25"/>
  <cols>
    <col min="1" max="1" width="25.7109375" style="3" customWidth="1"/>
    <col min="2" max="2" width="6.7109375" style="7" customWidth="1"/>
    <col min="3" max="3" width="20.7109375" style="2" customWidth="1"/>
    <col min="4" max="6" width="5.7109375" style="2" customWidth="1"/>
    <col min="7" max="7" width="6.7109375" style="2" customWidth="1"/>
    <col min="8" max="9" width="30.7109375" style="2" customWidth="1"/>
    <col min="10" max="10" width="12.7109375" style="2" customWidth="1"/>
    <col min="11" max="11" width="8.7109375" style="2" customWidth="1"/>
    <col min="12" max="16384" width="9.140625" style="3"/>
  </cols>
  <sheetData>
    <row r="1" spans="1:11" x14ac:dyDescent="0.25">
      <c r="A1" s="20" t="s">
        <v>66</v>
      </c>
      <c r="B1" s="70" t="s">
        <v>266</v>
      </c>
      <c r="C1" s="21" t="s">
        <v>71</v>
      </c>
      <c r="D1" s="21" t="s">
        <v>261</v>
      </c>
      <c r="E1" s="21" t="s">
        <v>262</v>
      </c>
      <c r="F1" s="21" t="s">
        <v>263</v>
      </c>
      <c r="G1" s="21" t="s">
        <v>164</v>
      </c>
      <c r="H1" s="21" t="s">
        <v>72</v>
      </c>
      <c r="I1" s="21" t="s">
        <v>73</v>
      </c>
      <c r="J1" s="21" t="s">
        <v>267</v>
      </c>
      <c r="K1" s="21" t="s">
        <v>41</v>
      </c>
    </row>
    <row r="2" spans="1:11" x14ac:dyDescent="0.25">
      <c r="A2" s="5" t="s">
        <v>74</v>
      </c>
      <c r="B2" s="7" t="s">
        <v>245</v>
      </c>
      <c r="C2" s="2" t="s">
        <v>376</v>
      </c>
      <c r="D2" s="2">
        <v>1</v>
      </c>
      <c r="E2" s="2">
        <v>1</v>
      </c>
      <c r="F2" s="2">
        <v>1</v>
      </c>
      <c r="G2" s="2">
        <v>1</v>
      </c>
      <c r="H2" s="2" t="s">
        <v>246</v>
      </c>
      <c r="J2" s="2" t="s">
        <v>247</v>
      </c>
      <c r="K2" s="2">
        <v>4</v>
      </c>
    </row>
    <row r="3" spans="1:11" x14ac:dyDescent="0.25">
      <c r="A3" s="5" t="s">
        <v>138</v>
      </c>
      <c r="B3" s="7" t="s">
        <v>245</v>
      </c>
      <c r="C3" s="2" t="s">
        <v>376</v>
      </c>
      <c r="D3" s="2">
        <v>1</v>
      </c>
      <c r="E3" s="2">
        <v>1</v>
      </c>
      <c r="F3" s="2">
        <v>0</v>
      </c>
      <c r="G3" s="2">
        <v>1</v>
      </c>
      <c r="H3" s="2" t="s">
        <v>246</v>
      </c>
      <c r="J3" s="2" t="s">
        <v>245</v>
      </c>
      <c r="K3" s="2">
        <v>1</v>
      </c>
    </row>
    <row r="4" spans="1:11" x14ac:dyDescent="0.25">
      <c r="A4" s="5" t="s">
        <v>140</v>
      </c>
      <c r="B4" s="7" t="s">
        <v>245</v>
      </c>
      <c r="C4" s="2" t="s">
        <v>376</v>
      </c>
      <c r="D4" s="2">
        <v>1</v>
      </c>
      <c r="E4" s="2">
        <v>0</v>
      </c>
      <c r="F4" s="2">
        <v>1</v>
      </c>
      <c r="G4" s="2">
        <v>1</v>
      </c>
      <c r="H4" s="2" t="s">
        <v>246</v>
      </c>
      <c r="J4" s="2" t="s">
        <v>245</v>
      </c>
      <c r="K4" s="2">
        <v>1</v>
      </c>
    </row>
    <row r="5" spans="1:11" x14ac:dyDescent="0.25">
      <c r="A5" s="5" t="s">
        <v>137</v>
      </c>
      <c r="B5" s="7" t="s">
        <v>245</v>
      </c>
      <c r="C5" s="2" t="s">
        <v>376</v>
      </c>
      <c r="D5" s="2">
        <v>0</v>
      </c>
      <c r="E5" s="2">
        <v>0</v>
      </c>
      <c r="F5" s="2">
        <v>2</v>
      </c>
      <c r="G5" s="2">
        <v>1</v>
      </c>
      <c r="H5" s="2" t="s">
        <v>246</v>
      </c>
      <c r="J5" s="2" t="s">
        <v>245</v>
      </c>
      <c r="K5" s="2">
        <v>1</v>
      </c>
    </row>
    <row r="6" spans="1:11" x14ac:dyDescent="0.25">
      <c r="A6" s="5" t="s">
        <v>136</v>
      </c>
      <c r="B6" s="7" t="s">
        <v>245</v>
      </c>
      <c r="C6" s="2" t="s">
        <v>376</v>
      </c>
      <c r="D6" s="2">
        <v>0</v>
      </c>
      <c r="E6" s="2">
        <v>2</v>
      </c>
      <c r="F6" s="2">
        <v>0</v>
      </c>
      <c r="G6" s="2">
        <v>1</v>
      </c>
      <c r="H6" s="2" t="s">
        <v>246</v>
      </c>
      <c r="J6" s="2" t="s">
        <v>245</v>
      </c>
      <c r="K6" s="2">
        <v>1</v>
      </c>
    </row>
    <row r="7" spans="1:11" x14ac:dyDescent="0.25">
      <c r="A7" s="19" t="s">
        <v>141</v>
      </c>
      <c r="B7" s="7" t="s">
        <v>245</v>
      </c>
      <c r="C7" s="2" t="s">
        <v>377</v>
      </c>
      <c r="D7" s="2">
        <v>0</v>
      </c>
      <c r="E7" s="2">
        <v>1</v>
      </c>
      <c r="F7" s="2">
        <v>0</v>
      </c>
      <c r="G7" s="2">
        <v>0</v>
      </c>
      <c r="J7" s="2" t="s">
        <v>247</v>
      </c>
      <c r="K7" s="2">
        <v>1</v>
      </c>
    </row>
    <row r="8" spans="1:11" x14ac:dyDescent="0.25">
      <c r="A8" s="19" t="s">
        <v>142</v>
      </c>
      <c r="B8" s="7" t="s">
        <v>245</v>
      </c>
      <c r="C8" s="2" t="s">
        <v>377</v>
      </c>
      <c r="D8" s="2">
        <v>0</v>
      </c>
      <c r="E8" s="2">
        <v>0</v>
      </c>
      <c r="F8" s="2">
        <v>1</v>
      </c>
      <c r="G8" s="2">
        <v>0</v>
      </c>
      <c r="J8" s="2" t="s">
        <v>247</v>
      </c>
      <c r="K8" s="2">
        <v>1</v>
      </c>
    </row>
    <row r="9" spans="1:11" x14ac:dyDescent="0.25">
      <c r="A9" s="5" t="s">
        <v>75</v>
      </c>
      <c r="B9" s="7" t="s">
        <v>245</v>
      </c>
      <c r="C9" s="2" t="s">
        <v>376</v>
      </c>
      <c r="D9" s="2">
        <v>2</v>
      </c>
      <c r="E9" s="2">
        <v>0</v>
      </c>
      <c r="F9" s="2">
        <v>0</v>
      </c>
      <c r="G9" s="2">
        <v>0</v>
      </c>
      <c r="J9" s="2" t="s">
        <v>247</v>
      </c>
      <c r="K9" s="2">
        <v>1</v>
      </c>
    </row>
    <row r="10" spans="1:11" x14ac:dyDescent="0.25">
      <c r="A10" s="5" t="s">
        <v>108</v>
      </c>
      <c r="B10" s="7" t="s">
        <v>245</v>
      </c>
      <c r="C10" s="2" t="s">
        <v>376</v>
      </c>
      <c r="D10" s="2">
        <v>1</v>
      </c>
      <c r="E10" s="2">
        <v>1</v>
      </c>
      <c r="F10" s="2">
        <v>1</v>
      </c>
      <c r="G10" s="2">
        <v>0</v>
      </c>
      <c r="J10" s="2" t="s">
        <v>247</v>
      </c>
      <c r="K10" s="2">
        <v>1</v>
      </c>
    </row>
    <row r="11" spans="1:11" x14ac:dyDescent="0.25">
      <c r="A11" s="5" t="s">
        <v>106</v>
      </c>
      <c r="B11" s="2" t="s">
        <v>247</v>
      </c>
      <c r="C11" s="2" t="s">
        <v>460</v>
      </c>
      <c r="D11" s="2">
        <v>2</v>
      </c>
      <c r="E11" s="2">
        <v>2</v>
      </c>
      <c r="F11" s="2">
        <v>2</v>
      </c>
      <c r="G11" s="2">
        <v>0</v>
      </c>
      <c r="H11" s="2" t="s">
        <v>268</v>
      </c>
      <c r="J11" s="2" t="s">
        <v>247</v>
      </c>
      <c r="K11" s="2">
        <v>1</v>
      </c>
    </row>
    <row r="12" spans="1:11" x14ac:dyDescent="0.25">
      <c r="A12" s="5" t="s">
        <v>139</v>
      </c>
      <c r="B12" s="2" t="s">
        <v>247</v>
      </c>
      <c r="C12" s="2" t="s">
        <v>422</v>
      </c>
      <c r="G12" s="2">
        <v>0</v>
      </c>
      <c r="H12" s="2" t="s">
        <v>268</v>
      </c>
      <c r="J12" s="2" t="s">
        <v>248</v>
      </c>
      <c r="K12" s="2">
        <v>1</v>
      </c>
    </row>
    <row r="13" spans="1:11" x14ac:dyDescent="0.25">
      <c r="A13" s="5" t="s">
        <v>76</v>
      </c>
      <c r="B13" s="2" t="s">
        <v>247</v>
      </c>
      <c r="C13" s="2" t="s">
        <v>422</v>
      </c>
      <c r="G13" s="2">
        <v>0</v>
      </c>
      <c r="J13" s="2" t="s">
        <v>245</v>
      </c>
      <c r="K13" s="2">
        <v>1</v>
      </c>
    </row>
    <row r="14" spans="1:11" ht="30" x14ac:dyDescent="0.25">
      <c r="A14" s="5" t="s">
        <v>77</v>
      </c>
      <c r="B14" s="2" t="s">
        <v>247</v>
      </c>
      <c r="C14" s="2" t="s">
        <v>422</v>
      </c>
      <c r="G14" s="2">
        <v>0</v>
      </c>
      <c r="H14" s="2" t="s">
        <v>397</v>
      </c>
      <c r="J14" s="2" t="s">
        <v>245</v>
      </c>
      <c r="K14" s="2">
        <v>1</v>
      </c>
    </row>
    <row r="15" spans="1:11" x14ac:dyDescent="0.25">
      <c r="A15" s="5" t="s">
        <v>109</v>
      </c>
      <c r="B15" s="2" t="s">
        <v>247</v>
      </c>
      <c r="C15" s="2" t="s">
        <v>422</v>
      </c>
      <c r="G15" s="2">
        <v>0</v>
      </c>
      <c r="H15" s="2" t="s">
        <v>279</v>
      </c>
      <c r="J15" s="2" t="s">
        <v>247</v>
      </c>
      <c r="K15" s="2">
        <v>1</v>
      </c>
    </row>
    <row r="16" spans="1:11" x14ac:dyDescent="0.25">
      <c r="A16" s="5" t="s">
        <v>78</v>
      </c>
      <c r="B16" s="2" t="s">
        <v>247</v>
      </c>
      <c r="C16" s="2" t="s">
        <v>422</v>
      </c>
      <c r="G16" s="2">
        <v>0</v>
      </c>
      <c r="H16" s="2" t="s">
        <v>326</v>
      </c>
      <c r="J16" s="2" t="s">
        <v>247</v>
      </c>
      <c r="K16" s="2">
        <v>1</v>
      </c>
    </row>
    <row r="17" spans="1:11" ht="30" x14ac:dyDescent="0.25">
      <c r="A17" s="5" t="s">
        <v>81</v>
      </c>
      <c r="B17" s="2" t="s">
        <v>247</v>
      </c>
      <c r="C17" s="2" t="s">
        <v>422</v>
      </c>
      <c r="G17" s="2">
        <v>0</v>
      </c>
      <c r="H17" s="2" t="s">
        <v>486</v>
      </c>
      <c r="J17" s="2" t="s">
        <v>247</v>
      </c>
      <c r="K17" s="2">
        <v>1</v>
      </c>
    </row>
    <row r="18" spans="1:11" x14ac:dyDescent="0.25">
      <c r="A18" s="5" t="s">
        <v>421</v>
      </c>
      <c r="B18" s="2" t="s">
        <v>247</v>
      </c>
      <c r="C18" s="2" t="s">
        <v>422</v>
      </c>
      <c r="G18" s="2">
        <v>0</v>
      </c>
      <c r="H18" s="2" t="s">
        <v>326</v>
      </c>
      <c r="J18" s="2" t="s">
        <v>247</v>
      </c>
      <c r="K18" s="2">
        <v>1</v>
      </c>
    </row>
    <row r="19" spans="1:11" x14ac:dyDescent="0.25">
      <c r="A19" s="5" t="s">
        <v>82</v>
      </c>
      <c r="B19" s="2" t="s">
        <v>247</v>
      </c>
      <c r="G19" s="2">
        <v>0</v>
      </c>
      <c r="K19" s="2">
        <v>0</v>
      </c>
    </row>
    <row r="20" spans="1:11" x14ac:dyDescent="0.25">
      <c r="A20" s="5" t="s">
        <v>100</v>
      </c>
      <c r="B20" s="2" t="s">
        <v>247</v>
      </c>
      <c r="G20" s="2">
        <v>0</v>
      </c>
      <c r="K20" s="2">
        <v>0</v>
      </c>
    </row>
    <row r="21" spans="1:11" x14ac:dyDescent="0.25">
      <c r="A21" s="5" t="s">
        <v>102</v>
      </c>
      <c r="B21" s="2" t="s">
        <v>247</v>
      </c>
      <c r="G21" s="2">
        <v>0</v>
      </c>
      <c r="K21" s="2">
        <v>0</v>
      </c>
    </row>
    <row r="22" spans="1:11" x14ac:dyDescent="0.25">
      <c r="A22" s="5" t="s">
        <v>105</v>
      </c>
      <c r="B22" s="2" t="s">
        <v>247</v>
      </c>
      <c r="G22" s="2">
        <v>0</v>
      </c>
      <c r="K22" s="2">
        <v>0</v>
      </c>
    </row>
    <row r="23" spans="1:11" x14ac:dyDescent="0.25">
      <c r="A23" s="5" t="s">
        <v>101</v>
      </c>
      <c r="B23" s="2" t="s">
        <v>247</v>
      </c>
      <c r="G23" s="2">
        <v>0</v>
      </c>
      <c r="K23" s="2">
        <v>0</v>
      </c>
    </row>
    <row r="24" spans="1:11" x14ac:dyDescent="0.25">
      <c r="A24" s="5" t="s">
        <v>103</v>
      </c>
      <c r="B24" s="2" t="s">
        <v>247</v>
      </c>
      <c r="G24" s="2">
        <v>0</v>
      </c>
      <c r="K24" s="2">
        <v>0</v>
      </c>
    </row>
    <row r="25" spans="1:11" x14ac:dyDescent="0.25">
      <c r="A25" s="5" t="s">
        <v>104</v>
      </c>
      <c r="B25" s="2" t="s">
        <v>247</v>
      </c>
      <c r="G25" s="2">
        <v>0</v>
      </c>
      <c r="K25" s="2">
        <v>0</v>
      </c>
    </row>
    <row r="26" spans="1:11" x14ac:dyDescent="0.25">
      <c r="A26" s="5" t="s">
        <v>80</v>
      </c>
      <c r="B26" s="2" t="s">
        <v>247</v>
      </c>
      <c r="G26" s="2">
        <v>0</v>
      </c>
      <c r="K26" s="2">
        <v>0</v>
      </c>
    </row>
    <row r="27" spans="1:11" x14ac:dyDescent="0.25">
      <c r="A27" s="5" t="s">
        <v>107</v>
      </c>
      <c r="B27" s="2" t="s">
        <v>247</v>
      </c>
      <c r="G27" s="2">
        <v>0</v>
      </c>
      <c r="K27" s="2">
        <v>0</v>
      </c>
    </row>
    <row r="28" spans="1:11" s="97" customFormat="1" x14ac:dyDescent="0.25">
      <c r="A28" s="96" t="s">
        <v>79</v>
      </c>
      <c r="B28" s="22" t="s">
        <v>247</v>
      </c>
      <c r="C28" s="22" t="s">
        <v>55</v>
      </c>
      <c r="D28" s="22"/>
      <c r="E28" s="22"/>
      <c r="F28" s="22"/>
      <c r="G28" s="22">
        <v>0</v>
      </c>
      <c r="H28" s="22" t="s">
        <v>415</v>
      </c>
      <c r="I28" s="22" t="s">
        <v>416</v>
      </c>
      <c r="J28" s="22" t="s">
        <v>247</v>
      </c>
      <c r="K28" s="22">
        <v>0</v>
      </c>
    </row>
    <row r="30" spans="1:11" x14ac:dyDescent="0.25">
      <c r="A30" s="20" t="s">
        <v>23</v>
      </c>
      <c r="B30" s="70"/>
      <c r="C30" s="21"/>
      <c r="D30" s="21">
        <f>SUM(D2:D29)</f>
        <v>8</v>
      </c>
      <c r="E30" s="21">
        <f>SUM(E2:E29)</f>
        <v>8</v>
      </c>
      <c r="F30" s="21">
        <f>SUM(F2:F29)</f>
        <v>8</v>
      </c>
      <c r="G30" s="21">
        <f>SUM(G2:G29)</f>
        <v>5</v>
      </c>
      <c r="H30" s="21"/>
      <c r="I30" s="21"/>
      <c r="J30" s="21"/>
      <c r="K30" s="21">
        <f>SUM(K2:K29)</f>
        <v>20</v>
      </c>
    </row>
    <row r="32" spans="1:11" ht="60" x14ac:dyDescent="0.25">
      <c r="A32" s="3" t="s">
        <v>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5"/>
  <sheetViews>
    <sheetView workbookViewId="0">
      <selection activeCell="B8" sqref="B8"/>
    </sheetView>
  </sheetViews>
  <sheetFormatPr defaultRowHeight="15" x14ac:dyDescent="0.25"/>
  <cols>
    <col min="1" max="1" width="20.7109375" style="63" customWidth="1"/>
    <col min="2" max="2" width="40.7109375" style="63" customWidth="1"/>
    <col min="3" max="3" width="15.7109375" style="63" customWidth="1"/>
    <col min="4" max="4" width="12.7109375" style="63" customWidth="1"/>
  </cols>
  <sheetData>
    <row r="1" spans="1:4" x14ac:dyDescent="0.25">
      <c r="A1" s="62" t="s">
        <v>94</v>
      </c>
      <c r="B1" s="62" t="s">
        <v>121</v>
      </c>
      <c r="C1" s="62" t="s">
        <v>120</v>
      </c>
      <c r="D1" s="62" t="s">
        <v>164</v>
      </c>
    </row>
    <row r="2" spans="1:4" x14ac:dyDescent="0.25">
      <c r="A2" s="63" t="s">
        <v>95</v>
      </c>
      <c r="B2" s="86" t="s">
        <v>378</v>
      </c>
    </row>
    <row r="3" spans="1:4" x14ac:dyDescent="0.25">
      <c r="A3" s="63" t="s">
        <v>97</v>
      </c>
      <c r="B3" s="86" t="s">
        <v>379</v>
      </c>
    </row>
    <row r="4" spans="1:4" x14ac:dyDescent="0.25">
      <c r="A4" s="63" t="s">
        <v>98</v>
      </c>
      <c r="B4" s="63" t="s">
        <v>260</v>
      </c>
    </row>
    <row r="5" spans="1:4" x14ac:dyDescent="0.25">
      <c r="A5" s="86"/>
      <c r="B5" s="86"/>
      <c r="C5" s="86"/>
      <c r="D5" s="86"/>
    </row>
    <row r="6" spans="1:4" x14ac:dyDescent="0.25">
      <c r="A6" s="86" t="s">
        <v>380</v>
      </c>
      <c r="B6" s="86" t="s">
        <v>381</v>
      </c>
      <c r="C6" s="86"/>
      <c r="D6" s="86"/>
    </row>
    <row r="7" spans="1:4" x14ac:dyDescent="0.25">
      <c r="A7" s="86"/>
      <c r="B7" s="86"/>
      <c r="C7" s="86"/>
      <c r="D7" s="86"/>
    </row>
    <row r="8" spans="1:4" x14ac:dyDescent="0.25">
      <c r="A8" s="68" t="s">
        <v>96</v>
      </c>
      <c r="B8" s="68" t="s">
        <v>276</v>
      </c>
    </row>
    <row r="9" spans="1:4" x14ac:dyDescent="0.25">
      <c r="A9" s="68" t="s">
        <v>116</v>
      </c>
    </row>
    <row r="10" spans="1:4" x14ac:dyDescent="0.25">
      <c r="A10" s="68" t="s">
        <v>117</v>
      </c>
    </row>
    <row r="12" spans="1:4" x14ac:dyDescent="0.25">
      <c r="A12" s="151" t="s">
        <v>119</v>
      </c>
      <c r="B12" s="151"/>
      <c r="C12" s="151"/>
      <c r="D12" s="151"/>
    </row>
    <row r="13" spans="1:4" x14ac:dyDescent="0.25">
      <c r="A13" s="151" t="s">
        <v>118</v>
      </c>
      <c r="B13" s="151"/>
      <c r="C13" s="151"/>
      <c r="D13" s="151"/>
    </row>
    <row r="15" spans="1:4" x14ac:dyDescent="0.25">
      <c r="A15" s="94" t="s">
        <v>404</v>
      </c>
      <c r="B15" s="94"/>
    </row>
  </sheetData>
  <mergeCells count="2">
    <mergeCell ref="A12:D12"/>
    <mergeCell ref="A13:D1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Turn Seq.</vt:lpstr>
      <vt:lpstr>Players Turn</vt:lpstr>
      <vt:lpstr>Actions</vt:lpstr>
      <vt:lpstr>Leader missions</vt:lpstr>
      <vt:lpstr>Mixing Races</vt:lpstr>
      <vt:lpstr>Units</vt:lpstr>
      <vt:lpstr>Upg</vt:lpstr>
      <vt:lpstr>Planets</vt:lpstr>
      <vt:lpstr>Resources</vt:lpstr>
      <vt:lpstr>Expl &amp; Expe. Cards</vt:lpstr>
      <vt:lpstr>VP</vt:lpstr>
      <vt:lpstr>Markers</vt:lpstr>
      <vt:lpstr>Qs...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2006-09-25T13:34:53Z</dcterms:created>
  <dcterms:modified xsi:type="dcterms:W3CDTF">2012-12-20T11:56:33Z</dcterms:modified>
</cp:coreProperties>
</file>